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HP\Desktop\สขร. 2568\"/>
    </mc:Choice>
  </mc:AlternateContent>
  <xr:revisionPtr revIDLastSave="0" documentId="13_ncr:1_{48E19CFB-D593-404A-9BD6-A479372EA4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.ย" sheetId="2" r:id="rId1"/>
  </sheets>
  <calcPr calcId="191029"/>
</workbook>
</file>

<file path=xl/calcChain.xml><?xml version="1.0" encoding="utf-8"?>
<calcChain xmlns="http://schemas.openxmlformats.org/spreadsheetml/2006/main">
  <c r="F66" i="2" l="1"/>
  <c r="F65" i="2"/>
  <c r="F54" i="2"/>
  <c r="G54" i="2" s="1"/>
  <c r="F43" i="2"/>
  <c r="F26" i="2" l="1"/>
  <c r="G26" i="2" s="1"/>
  <c r="F23" i="2"/>
  <c r="F34" i="2" s="1"/>
  <c r="G18" i="2"/>
  <c r="F51" i="2" l="1"/>
  <c r="G34" i="2"/>
  <c r="H18" i="2"/>
  <c r="F19" i="2"/>
  <c r="G19" i="2" s="1"/>
  <c r="E18" i="2"/>
  <c r="G11" i="2"/>
  <c r="G10" i="2"/>
  <c r="G8" i="2"/>
  <c r="G16" i="2" l="1"/>
  <c r="F48" i="2" l="1"/>
  <c r="F62" i="2" s="1"/>
  <c r="G42" i="2"/>
  <c r="G48" i="2" s="1"/>
  <c r="F25" i="2"/>
  <c r="F36" i="2" s="1"/>
  <c r="G36" i="2" s="1"/>
  <c r="G15" i="2"/>
  <c r="G25" i="2" s="1"/>
  <c r="G62" i="2" l="1"/>
  <c r="G53" i="2"/>
  <c r="F53" i="2"/>
  <c r="G60" i="2" l="1"/>
  <c r="G43" i="2" l="1"/>
  <c r="H51" i="2"/>
  <c r="G51" i="2"/>
  <c r="E51" i="2"/>
  <c r="E60" i="2" s="1"/>
  <c r="I46" i="2"/>
  <c r="F45" i="2"/>
  <c r="F49" i="2"/>
  <c r="G49" i="2" s="1"/>
  <c r="G39" i="2"/>
  <c r="G45" i="2" l="1"/>
  <c r="G23" i="2" l="1"/>
  <c r="E23" i="2"/>
  <c r="E34" i="2" s="1"/>
  <c r="G13" i="2"/>
  <c r="F67" i="2" l="1"/>
  <c r="F68" i="2" s="1"/>
</calcChain>
</file>

<file path=xl/sharedStrings.xml><?xml version="1.0" encoding="utf-8"?>
<sst xmlns="http://schemas.openxmlformats.org/spreadsheetml/2006/main" count="88" uniqueCount="51">
  <si>
    <t>บาท</t>
  </si>
  <si>
    <t>ประหยัดงบประมาณ</t>
  </si>
  <si>
    <t>วงเงินที่จัดซื้อจัดจ้าง</t>
  </si>
  <si>
    <t>ราคากลางในการจัดซื้อจัดจ้าง</t>
  </si>
  <si>
    <t>งบประมาณที่ตั้งไว้</t>
  </si>
  <si>
    <t>หมายเหตุ</t>
  </si>
  <si>
    <t xml:space="preserve"> </t>
  </si>
  <si>
    <t>เฉพาะเจาะจง</t>
  </si>
  <si>
    <t xml:space="preserve"> เป็นผู้มีคุณสมบัติตรงตามเงื่อนไขที่กำหนด</t>
  </si>
  <si>
    <t>เลขที่และวันที่ของสัญญาหรือข้อตกลงในการจัดซื้อจัดจ้าง</t>
  </si>
  <si>
    <t>เหตุผลที่คัดเลือก/โดยสรุป</t>
  </si>
  <si>
    <t>วิธีซื้อหรือจ้าง</t>
  </si>
  <si>
    <t>ราคากลาง</t>
  </si>
  <si>
    <t>งานจัดซื้อหรือจัดจ้าง</t>
  </si>
  <si>
    <t>ลำดับ</t>
  </si>
  <si>
    <t>องค์การบริหารส่วนตำบลนางาม   อำเภอเรณูนคร  จังหวัดนครพนม</t>
  </si>
  <si>
    <t>องค์การส่งเสริมกิจการโคนมแห่งประเทศไทย (อ.ส.ค.)</t>
  </si>
  <si>
    <t>ใบสั่งจ้างเลขที่  6/ 2567</t>
  </si>
  <si>
    <t xml:space="preserve"> - 2 -</t>
  </si>
  <si>
    <t xml:space="preserve"> - 3 -</t>
  </si>
  <si>
    <t>รายชื่อผู้เสนอราคาและราคาที่เสนอ  (บาท)</t>
  </si>
  <si>
    <t>ผู้ได้รับการคัดเลือกและราคาที่ตกลง  (บาท)</t>
  </si>
  <si>
    <t>จำนวนเงิน</t>
  </si>
  <si>
    <t>จ้างประเมินความพึงพอใจเพื่อดำเนินการตามโครงการสำรวจความพึงพอใจของประชาชนต่อการให้บริการ</t>
  </si>
  <si>
    <t>ร้านพิสิทธ์ การค้า</t>
  </si>
  <si>
    <t>ซื้อวัสดุสำนักงาน สำหรับศูนย์ปฏิบัติการร่วมในการ ช่วยเหลือประชาชน(สถานที่กลาง) ขององค์กรปกครองส่วนท้องถิ่นระดับอำเภอ</t>
  </si>
  <si>
    <t>ลงวันที่  5  พฤศจิกายน  2567</t>
  </si>
  <si>
    <t>ซื้อวัสดุสำนักงาน เป็นรายการแบบพิมพ์(งานบริหารงานคลัง)</t>
  </si>
  <si>
    <t>นพ 74201 / 712</t>
  </si>
  <si>
    <t>ลงวันที่  31  ตุลาคม  2567</t>
  </si>
  <si>
    <t>ซื้อครุภัณฑ์คอมพิวเตอร์หรืออิเล็กทรอนิกส์ รายการ เครื่องคอมพิวเตอร์ All In One สำหรับงานสำนักงาน(งานบริหารทั่วไป)</t>
  </si>
  <si>
    <t>บริษัท  แอดไวซ์      เรณูนคร  จำกัด</t>
  </si>
  <si>
    <t>ใบสั่งซื้อเลขที่  5/2568</t>
  </si>
  <si>
    <t>ใบสั่งซื้อเลขที่  4 / 2568</t>
  </si>
  <si>
    <t>ลงวันที่  20 พฤศจิกายน  2567</t>
  </si>
  <si>
    <t>ซื้อครุภัณฑ์คอมพิวเตอร์หรืออิเล็กทรอนิกส์ รายการ เครื่องคอมพิวเตอร์ All In One (งานบริหารทั่วไป)</t>
  </si>
  <si>
    <t>ใบสั่งซื้อเลขที่  6/2568</t>
  </si>
  <si>
    <t>ซื้อครุภัณฑ์คอมพิวเตอร์หรืออิเล็กทรอนิกส์ รายการ เครื่องคอมพิวเตอร์ All In Oneอุตสาหกรรมและการโยธา(งานบริหารทั่วไปเกี่ยวกับอุตสาหกรรมและการโยธา)</t>
  </si>
  <si>
    <t>ใบสั่งซื้อเลขที่  8 / 2568</t>
  </si>
  <si>
    <t xml:space="preserve">ซื้ออาหารเสริม(นม) สำหรับเด็กนักเรียนในโรงเรียนในสังกัด สำนักงานคณะกรรมการการศึกษาขั้นพื้นฐาน(สพฐ.) ในเขตตำบลนางาม ประจำเดือนธันวาคม ๒๕๖๗ </t>
  </si>
  <si>
    <t>สัญญาซื้อขายเลขที่ 6 / 2568</t>
  </si>
  <si>
    <t>ลงวันที่  27  พฤศจิกายน  2567</t>
  </si>
  <si>
    <t>ซื้ออาหารเสริม(นม) สำหรับศูนย์พัฒนาเด็กเล็กองค์การบริหารส่วนตำบลนางาม ประจำเดือนธันวาคม ๒๕๖๗</t>
  </si>
  <si>
    <t>สัญญาซื้อขายเลขที่ 6/ 2568</t>
  </si>
  <si>
    <t>ซื้อครุภัณฑ์คอมพิวเตอร์หรืออิเล็กทรอนิกส์ รายการ เครื่องคอมพิวเตอร์ สำหรับงานประมวลผล แบบที่ ๑(แสดงจอภาพขนาดไม่น้อยกว่า ๑๙ นิ้ว) งานบริหารงานคลัง</t>
  </si>
  <si>
    <t>ใบสั่งซื้อเลขที่  9 / 2568</t>
  </si>
  <si>
    <t>มหาวิทยาลัยขอนแก่น</t>
  </si>
  <si>
    <t>สรุปผลการดำเนินการจัดซื้อจัดจ้างในรอบเดือน พฤศจิกายน   2567</t>
  </si>
  <si>
    <t>ณ  วันที่  2  ธันวาคม 2567</t>
  </si>
  <si>
    <t>ลงวันที่  28  พฤศจิกายน  2567</t>
  </si>
  <si>
    <t>ลงวันที่  27 พฤศจิกายน 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</si>
</sst>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6" x14ac:knownFonts="1">
    <font>
      <sz val="10"/>
      <name val="Arial"/>
      <family val="2"/>
    </font>
    <font>
      <sz val="10"/>
      <name val="Arial"/>
      <family val="2"/>
    </font>
    <font>
      <sz val="14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  <font>
      <b/>
      <sz val="18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43" fontId="3" fillId="0" borderId="0" xfId="0" applyNumberFormat="1" applyFont="1"/>
    <xf numFmtId="164" fontId="3" fillId="0" borderId="0" xfId="0" applyNumberFormat="1" applyFont="1"/>
    <xf numFmtId="0" fontId="2" fillId="0" borderId="3" xfId="0" applyFont="1" applyBorder="1"/>
    <xf numFmtId="0" fontId="4" fillId="0" borderId="3" xfId="0" applyFont="1" applyBorder="1" applyAlignment="1">
      <alignment shrinkToFit="1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4" fontId="4" fillId="0" borderId="3" xfId="0" applyNumberFormat="1" applyFont="1" applyBorder="1" applyAlignment="1">
      <alignment horizontal="right" vertical="top" wrapText="1" shrinkToFit="1"/>
    </xf>
    <xf numFmtId="0" fontId="3" fillId="0" borderId="6" xfId="0" applyFont="1" applyBorder="1" applyAlignment="1">
      <alignment horizontal="center" vertical="center"/>
    </xf>
    <xf numFmtId="4" fontId="4" fillId="0" borderId="3" xfId="0" applyNumberFormat="1" applyFont="1" applyBorder="1" applyAlignment="1">
      <alignment vertical="top" wrapText="1" shrinkToFit="1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 vertical="top" wrapText="1" shrinkToFit="1"/>
    </xf>
    <xf numFmtId="0" fontId="4" fillId="0" borderId="1" xfId="0" applyFont="1" applyBorder="1"/>
    <xf numFmtId="0" fontId="4" fillId="0" borderId="3" xfId="0" applyFont="1" applyBorder="1" applyAlignment="1">
      <alignment horizontal="center" vertical="top" wrapText="1" shrinkToFi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top" wrapText="1" shrinkToFit="1"/>
    </xf>
    <xf numFmtId="0" fontId="4" fillId="0" borderId="5" xfId="0" applyFont="1" applyBorder="1" applyAlignment="1">
      <alignment vertical="center" wrapText="1" shrinkToFit="1"/>
    </xf>
    <xf numFmtId="0" fontId="4" fillId="0" borderId="3" xfId="0" applyFont="1" applyBorder="1" applyAlignment="1">
      <alignment vertical="center" shrinkToFit="1"/>
    </xf>
    <xf numFmtId="0" fontId="4" fillId="0" borderId="3" xfId="0" applyFont="1" applyBorder="1" applyAlignment="1">
      <alignment vertical="center" wrapText="1" shrinkToFit="1"/>
    </xf>
    <xf numFmtId="164" fontId="4" fillId="0" borderId="3" xfId="0" applyNumberFormat="1" applyFont="1" applyBorder="1" applyAlignment="1">
      <alignment horizontal="right" vertical="top" wrapText="1" shrinkToFit="1"/>
    </xf>
    <xf numFmtId="164" fontId="4" fillId="0" borderId="1" xfId="1" applyFont="1" applyBorder="1" applyAlignment="1">
      <alignment horizontal="right" vertical="top" wrapText="1" shrinkToFit="1"/>
    </xf>
    <xf numFmtId="43" fontId="4" fillId="0" borderId="0" xfId="0" applyNumberFormat="1" applyFont="1" applyAlignment="1">
      <alignment horizontal="center" vertical="top" wrapText="1"/>
    </xf>
    <xf numFmtId="0" fontId="4" fillId="0" borderId="3" xfId="0" applyFont="1" applyBorder="1" applyAlignment="1">
      <alignment horizontal="left" vertical="top" wrapText="1" shrinkToFit="1"/>
    </xf>
    <xf numFmtId="0" fontId="4" fillId="0" borderId="4" xfId="0" applyFont="1" applyBorder="1" applyAlignment="1">
      <alignment horizontal="left" vertical="top" wrapText="1" shrinkToFit="1"/>
    </xf>
    <xf numFmtId="164" fontId="4" fillId="0" borderId="1" xfId="0" applyNumberFormat="1" applyFont="1" applyBorder="1" applyAlignment="1">
      <alignment horizontal="right" vertical="top" wrapText="1" shrinkToFit="1"/>
    </xf>
    <xf numFmtId="0" fontId="4" fillId="0" borderId="0" xfId="0" applyFont="1" applyAlignment="1">
      <alignment horizontal="left" vertical="top" wrapText="1"/>
    </xf>
    <xf numFmtId="164" fontId="4" fillId="0" borderId="0" xfId="1" applyFont="1" applyBorder="1" applyAlignment="1">
      <alignment horizontal="center" vertical="top"/>
    </xf>
    <xf numFmtId="164" fontId="4" fillId="0" borderId="0" xfId="1" applyFont="1" applyBorder="1" applyAlignment="1">
      <alignment horizontal="center" vertical="top" wrapText="1"/>
    </xf>
    <xf numFmtId="164" fontId="4" fillId="0" borderId="0" xfId="0" applyNumberFormat="1" applyFont="1" applyAlignment="1">
      <alignment horizontal="right" vertical="top" wrapText="1" shrinkToFit="1"/>
    </xf>
    <xf numFmtId="0" fontId="4" fillId="0" borderId="0" xfId="0" applyFont="1" applyAlignment="1">
      <alignment horizontal="center" vertical="top" wrapText="1" shrinkToFit="1"/>
    </xf>
    <xf numFmtId="0" fontId="4" fillId="0" borderId="3" xfId="0" applyFont="1" applyBorder="1" applyAlignment="1">
      <alignment horizontal="left" vertical="center" wrapText="1" shrinkToFit="1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164" fontId="4" fillId="0" borderId="3" xfId="1" applyFont="1" applyBorder="1" applyAlignment="1">
      <alignment horizontal="center" vertical="top"/>
    </xf>
    <xf numFmtId="164" fontId="4" fillId="0" borderId="1" xfId="1" applyFont="1" applyBorder="1" applyAlignment="1">
      <alignment horizontal="center" vertical="top"/>
    </xf>
    <xf numFmtId="164" fontId="4" fillId="0" borderId="3" xfId="1" applyFont="1" applyBorder="1" applyAlignment="1">
      <alignment horizontal="center" vertical="top" wrapText="1"/>
    </xf>
    <xf numFmtId="164" fontId="4" fillId="0" borderId="1" xfId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 shrinkToFit="1"/>
    </xf>
    <xf numFmtId="0" fontId="4" fillId="0" borderId="3" xfId="0" applyFont="1" applyBorder="1" applyAlignment="1">
      <alignment horizontal="center" vertical="top" wrapText="1" shrinkToFit="1"/>
    </xf>
    <xf numFmtId="0" fontId="4" fillId="0" borderId="1" xfId="0" applyFont="1" applyBorder="1" applyAlignment="1">
      <alignment horizontal="center" vertical="top" wrapText="1" shrinkToFit="1"/>
    </xf>
    <xf numFmtId="0" fontId="3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top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8"/>
  <sheetViews>
    <sheetView tabSelected="1" topLeftCell="A64" workbookViewId="0">
      <selection activeCell="P10" sqref="P10"/>
    </sheetView>
  </sheetViews>
  <sheetFormatPr defaultRowHeight="20.25" x14ac:dyDescent="0.3"/>
  <cols>
    <col min="1" max="1" width="5.5703125" style="7" customWidth="1"/>
    <col min="2" max="2" width="27.42578125" style="7" customWidth="1"/>
    <col min="3" max="3" width="13.7109375" style="7" customWidth="1"/>
    <col min="4" max="4" width="13.85546875" style="7" customWidth="1"/>
    <col min="5" max="5" width="14" style="7" customWidth="1"/>
    <col min="6" max="7" width="18" style="7" customWidth="1"/>
    <col min="8" max="8" width="16.140625" style="7" customWidth="1"/>
    <col min="9" max="9" width="26.85546875" style="7" customWidth="1"/>
    <col min="10" max="10" width="16" style="7" customWidth="1"/>
    <col min="11" max="16384" width="9.140625" style="7"/>
  </cols>
  <sheetData>
    <row r="1" spans="1:10" ht="23.25" x14ac:dyDescent="0.35">
      <c r="A1" s="58" t="s">
        <v>47</v>
      </c>
      <c r="B1" s="58"/>
      <c r="C1" s="58"/>
      <c r="D1" s="58"/>
      <c r="E1" s="58"/>
      <c r="F1" s="58"/>
      <c r="G1" s="58"/>
      <c r="H1" s="58"/>
      <c r="I1" s="58"/>
      <c r="J1" s="6"/>
    </row>
    <row r="2" spans="1:10" ht="23.25" x14ac:dyDescent="0.35">
      <c r="A2" s="58" t="s">
        <v>15</v>
      </c>
      <c r="B2" s="58"/>
      <c r="C2" s="58"/>
      <c r="D2" s="58"/>
      <c r="E2" s="58"/>
      <c r="F2" s="58"/>
      <c r="G2" s="58"/>
      <c r="H2" s="58"/>
      <c r="I2" s="58"/>
      <c r="J2" s="6"/>
    </row>
    <row r="3" spans="1:10" ht="23.25" x14ac:dyDescent="0.35">
      <c r="A3" s="58" t="s">
        <v>48</v>
      </c>
      <c r="B3" s="58"/>
      <c r="C3" s="58"/>
      <c r="D3" s="58"/>
      <c r="E3" s="58"/>
      <c r="F3" s="58"/>
      <c r="G3" s="58"/>
      <c r="H3" s="58"/>
      <c r="I3" s="58"/>
      <c r="J3" s="6"/>
    </row>
    <row r="4" spans="1:10" ht="3.75" customHeight="1" x14ac:dyDescent="0.3">
      <c r="A4" s="6"/>
      <c r="B4" s="6"/>
      <c r="C4" s="8"/>
      <c r="D4" s="6"/>
      <c r="E4" s="6"/>
      <c r="F4" s="6"/>
      <c r="G4" s="6"/>
      <c r="H4" s="6"/>
      <c r="I4" s="6"/>
      <c r="J4" s="6"/>
    </row>
    <row r="5" spans="1:10" s="1" customFormat="1" ht="33.75" customHeight="1" x14ac:dyDescent="0.3">
      <c r="A5" s="59" t="s">
        <v>14</v>
      </c>
      <c r="B5" s="61" t="s">
        <v>13</v>
      </c>
      <c r="C5" s="45" t="s">
        <v>4</v>
      </c>
      <c r="D5" s="61" t="s">
        <v>12</v>
      </c>
      <c r="E5" s="59" t="s">
        <v>11</v>
      </c>
      <c r="F5" s="45" t="s">
        <v>20</v>
      </c>
      <c r="G5" s="45" t="s">
        <v>21</v>
      </c>
      <c r="H5" s="45" t="s">
        <v>10</v>
      </c>
      <c r="I5" s="45" t="s">
        <v>9</v>
      </c>
      <c r="J5" s="9"/>
    </row>
    <row r="6" spans="1:10" s="1" customFormat="1" ht="33.75" customHeight="1" x14ac:dyDescent="0.3">
      <c r="A6" s="60"/>
      <c r="B6" s="62"/>
      <c r="C6" s="46"/>
      <c r="D6" s="62"/>
      <c r="E6" s="60"/>
      <c r="F6" s="56"/>
      <c r="G6" s="46"/>
      <c r="H6" s="46"/>
      <c r="I6" s="46"/>
      <c r="J6" s="9"/>
    </row>
    <row r="7" spans="1:10" s="1" customFormat="1" ht="9" customHeight="1" x14ac:dyDescent="0.3">
      <c r="A7" s="24"/>
      <c r="B7" s="25"/>
      <c r="C7" s="10"/>
      <c r="D7" s="18"/>
      <c r="E7" s="24"/>
      <c r="F7" s="10"/>
      <c r="G7" s="10"/>
      <c r="H7" s="24"/>
      <c r="I7" s="24"/>
      <c r="J7" s="11"/>
    </row>
    <row r="8" spans="1:10" ht="21" customHeight="1" x14ac:dyDescent="0.3">
      <c r="A8" s="15">
        <v>1</v>
      </c>
      <c r="B8" s="47" t="s">
        <v>27</v>
      </c>
      <c r="C8" s="49">
        <v>10450</v>
      </c>
      <c r="D8" s="51">
        <v>10450</v>
      </c>
      <c r="E8" s="15" t="s">
        <v>7</v>
      </c>
      <c r="F8" s="54" t="s">
        <v>24</v>
      </c>
      <c r="G8" s="54" t="str">
        <f>+F8</f>
        <v>ร้านพิสิทธ์ การค้า</v>
      </c>
      <c r="H8" s="54" t="s">
        <v>8</v>
      </c>
      <c r="I8" s="5" t="s">
        <v>28</v>
      </c>
      <c r="J8" s="12"/>
    </row>
    <row r="9" spans="1:10" ht="21" customHeight="1" x14ac:dyDescent="0.3">
      <c r="A9" s="15"/>
      <c r="B9" s="47"/>
      <c r="C9" s="49"/>
      <c r="D9" s="51"/>
      <c r="E9" s="15"/>
      <c r="F9" s="54"/>
      <c r="G9" s="54"/>
      <c r="H9" s="54"/>
      <c r="I9" s="16" t="s">
        <v>29</v>
      </c>
      <c r="J9" s="12"/>
    </row>
    <row r="10" spans="1:10" ht="18" customHeight="1" x14ac:dyDescent="0.3">
      <c r="A10" s="15"/>
      <c r="B10" s="47"/>
      <c r="C10" s="49"/>
      <c r="D10" s="51"/>
      <c r="E10" s="15"/>
      <c r="F10" s="28" t="s">
        <v>22</v>
      </c>
      <c r="G10" s="28" t="str">
        <f>F10</f>
        <v>จำนวนเงิน</v>
      </c>
      <c r="H10" s="54"/>
      <c r="I10" s="16"/>
      <c r="J10" s="12"/>
    </row>
    <row r="11" spans="1:10" ht="21" customHeight="1" x14ac:dyDescent="0.3">
      <c r="A11" s="15"/>
      <c r="B11" s="47"/>
      <c r="C11" s="49"/>
      <c r="D11" s="51"/>
      <c r="E11" s="15"/>
      <c r="F11" s="17">
        <v>10450</v>
      </c>
      <c r="G11" s="17">
        <f>F11</f>
        <v>10450</v>
      </c>
      <c r="H11" s="54"/>
      <c r="I11" s="16"/>
      <c r="J11" s="12"/>
    </row>
    <row r="12" spans="1:10" s="1" customFormat="1" ht="9" customHeight="1" x14ac:dyDescent="0.3">
      <c r="A12" s="24"/>
      <c r="B12" s="25"/>
      <c r="C12" s="10"/>
      <c r="D12" s="18"/>
      <c r="E12" s="24"/>
      <c r="F12" s="10"/>
      <c r="G12" s="10"/>
      <c r="H12" s="24"/>
      <c r="I12" s="24"/>
      <c r="J12" s="11"/>
    </row>
    <row r="13" spans="1:10" ht="21" customHeight="1" x14ac:dyDescent="0.3">
      <c r="A13" s="15">
        <v>2</v>
      </c>
      <c r="B13" s="47" t="s">
        <v>25</v>
      </c>
      <c r="C13" s="49">
        <v>7628</v>
      </c>
      <c r="D13" s="51">
        <v>7628</v>
      </c>
      <c r="E13" s="15" t="s">
        <v>7</v>
      </c>
      <c r="F13" s="54" t="s">
        <v>24</v>
      </c>
      <c r="G13" s="54" t="str">
        <f>+F13</f>
        <v>ร้านพิสิทธ์ การค้า</v>
      </c>
      <c r="H13" s="54" t="s">
        <v>8</v>
      </c>
      <c r="I13" s="5" t="s">
        <v>33</v>
      </c>
      <c r="J13" s="12"/>
    </row>
    <row r="14" spans="1:10" ht="21" customHeight="1" x14ac:dyDescent="0.3">
      <c r="A14" s="15"/>
      <c r="B14" s="47"/>
      <c r="C14" s="49"/>
      <c r="D14" s="51"/>
      <c r="E14" s="15"/>
      <c r="F14" s="54"/>
      <c r="G14" s="54"/>
      <c r="H14" s="54"/>
      <c r="I14" s="16" t="s">
        <v>26</v>
      </c>
      <c r="J14" s="12"/>
    </row>
    <row r="15" spans="1:10" ht="27" customHeight="1" x14ac:dyDescent="0.3">
      <c r="A15" s="15"/>
      <c r="B15" s="47"/>
      <c r="C15" s="49"/>
      <c r="D15" s="51"/>
      <c r="E15" s="15"/>
      <c r="F15" s="31" t="s">
        <v>22</v>
      </c>
      <c r="G15" s="31" t="str">
        <f>F15</f>
        <v>จำนวนเงิน</v>
      </c>
      <c r="H15" s="54"/>
      <c r="I15" s="16"/>
      <c r="J15" s="12"/>
    </row>
    <row r="16" spans="1:10" ht="39.75" customHeight="1" x14ac:dyDescent="0.3">
      <c r="A16" s="15"/>
      <c r="B16" s="47"/>
      <c r="C16" s="49"/>
      <c r="D16" s="51"/>
      <c r="E16" s="15"/>
      <c r="F16" s="17">
        <v>7628</v>
      </c>
      <c r="G16" s="17">
        <f>F16</f>
        <v>7628</v>
      </c>
      <c r="H16" s="54"/>
      <c r="I16" s="16"/>
      <c r="J16" s="12"/>
    </row>
    <row r="17" spans="1:10" s="1" customFormat="1" ht="9" customHeight="1" x14ac:dyDescent="0.3">
      <c r="A17" s="24"/>
      <c r="B17" s="25"/>
      <c r="C17" s="10"/>
      <c r="D17" s="18"/>
      <c r="E17" s="24"/>
      <c r="F17" s="29"/>
      <c r="G17" s="29"/>
      <c r="H17" s="24"/>
      <c r="I17" s="24"/>
      <c r="J17" s="11"/>
    </row>
    <row r="18" spans="1:10" ht="47.25" customHeight="1" x14ac:dyDescent="0.3">
      <c r="A18" s="15">
        <v>3</v>
      </c>
      <c r="B18" s="47" t="s">
        <v>30</v>
      </c>
      <c r="C18" s="49">
        <v>20000</v>
      </c>
      <c r="D18" s="51">
        <v>20000</v>
      </c>
      <c r="E18" s="14" t="str">
        <f>+E13</f>
        <v>เฉพาะเจาะจง</v>
      </c>
      <c r="F18" s="23" t="s">
        <v>31</v>
      </c>
      <c r="G18" s="23" t="str">
        <f>+F18</f>
        <v>บริษัท  แอดไวซ์      เรณูนคร  จำกัด</v>
      </c>
      <c r="H18" s="54" t="str">
        <f>+H13</f>
        <v xml:space="preserve"> เป็นผู้มีคุณสมบัติตรงตามเงื่อนไขที่กำหนด</v>
      </c>
      <c r="I18" s="30" t="s">
        <v>32</v>
      </c>
      <c r="J18" s="12"/>
    </row>
    <row r="19" spans="1:10" ht="29.25" customHeight="1" x14ac:dyDescent="0.3">
      <c r="A19" s="15"/>
      <c r="B19" s="47"/>
      <c r="C19" s="49"/>
      <c r="D19" s="51"/>
      <c r="E19" s="15"/>
      <c r="F19" s="31" t="str">
        <f>+F15</f>
        <v>จำนวนเงิน</v>
      </c>
      <c r="G19" s="31" t="str">
        <f>+F19</f>
        <v>จำนวนเงิน</v>
      </c>
      <c r="H19" s="54"/>
      <c r="I19" s="5" t="s">
        <v>34</v>
      </c>
      <c r="J19" s="12"/>
    </row>
    <row r="20" spans="1:10" ht="28.5" customHeight="1" x14ac:dyDescent="0.3">
      <c r="A20" s="15"/>
      <c r="B20" s="47"/>
      <c r="C20" s="49"/>
      <c r="D20" s="51"/>
      <c r="E20" s="15"/>
      <c r="F20" s="32">
        <v>20000</v>
      </c>
      <c r="G20" s="32">
        <v>20000</v>
      </c>
      <c r="H20" s="54"/>
      <c r="I20" s="5"/>
      <c r="J20" s="12"/>
    </row>
    <row r="21" spans="1:10" ht="6.75" customHeight="1" x14ac:dyDescent="0.3">
      <c r="A21" s="20"/>
      <c r="B21" s="48"/>
      <c r="C21" s="50"/>
      <c r="D21" s="52"/>
      <c r="E21" s="20"/>
      <c r="F21" s="33"/>
      <c r="G21" s="33"/>
      <c r="H21" s="55"/>
      <c r="I21" s="22"/>
      <c r="J21" s="34"/>
    </row>
    <row r="22" spans="1:10" s="1" customFormat="1" ht="9" customHeight="1" x14ac:dyDescent="0.3">
      <c r="A22" s="24"/>
      <c r="B22" s="25"/>
      <c r="C22" s="10"/>
      <c r="D22" s="18"/>
      <c r="E22" s="24"/>
      <c r="F22" s="10"/>
      <c r="G22" s="10"/>
      <c r="H22" s="24"/>
      <c r="I22" s="24"/>
      <c r="J22" s="11"/>
    </row>
    <row r="23" spans="1:10" ht="21" customHeight="1" x14ac:dyDescent="0.3">
      <c r="A23" s="15">
        <v>4</v>
      </c>
      <c r="B23" s="47" t="s">
        <v>35</v>
      </c>
      <c r="C23" s="49">
        <v>20000</v>
      </c>
      <c r="D23" s="51">
        <v>20000</v>
      </c>
      <c r="E23" s="15" t="str">
        <f>+E18</f>
        <v>เฉพาะเจาะจง</v>
      </c>
      <c r="F23" s="54" t="str">
        <f>+F18</f>
        <v>บริษัท  แอดไวซ์      เรณูนคร  จำกัด</v>
      </c>
      <c r="G23" s="54" t="str">
        <f>+F23</f>
        <v>บริษัท  แอดไวซ์      เรณูนคร  จำกัด</v>
      </c>
      <c r="H23" s="54" t="s">
        <v>8</v>
      </c>
      <c r="I23" s="5" t="s">
        <v>36</v>
      </c>
      <c r="J23" s="12"/>
    </row>
    <row r="24" spans="1:10" ht="22.5" customHeight="1" x14ac:dyDescent="0.3">
      <c r="A24" s="15"/>
      <c r="B24" s="47"/>
      <c r="C24" s="49"/>
      <c r="D24" s="51"/>
      <c r="E24" s="15"/>
      <c r="F24" s="54"/>
      <c r="G24" s="54"/>
      <c r="H24" s="54"/>
      <c r="I24" s="5" t="s">
        <v>34</v>
      </c>
      <c r="J24" s="12"/>
    </row>
    <row r="25" spans="1:10" ht="20.25" customHeight="1" x14ac:dyDescent="0.3">
      <c r="A25" s="15"/>
      <c r="B25" s="47"/>
      <c r="C25" s="49"/>
      <c r="D25" s="51"/>
      <c r="E25" s="15"/>
      <c r="F25" s="35" t="str">
        <f>+F19</f>
        <v>จำนวนเงิน</v>
      </c>
      <c r="G25" s="35" t="str">
        <f>+G19</f>
        <v>จำนวนเงิน</v>
      </c>
      <c r="H25" s="54"/>
      <c r="I25" s="5"/>
      <c r="J25" s="12"/>
    </row>
    <row r="26" spans="1:10" ht="20.25" customHeight="1" x14ac:dyDescent="0.3">
      <c r="A26" s="15"/>
      <c r="B26" s="47"/>
      <c r="C26" s="49"/>
      <c r="D26" s="51"/>
      <c r="E26" s="15"/>
      <c r="F26" s="19">
        <f>D23</f>
        <v>20000</v>
      </c>
      <c r="G26" s="19">
        <f>F26</f>
        <v>20000</v>
      </c>
      <c r="H26" s="54"/>
      <c r="I26" s="16"/>
      <c r="J26" s="12"/>
    </row>
    <row r="27" spans="1:10" ht="7.5" customHeight="1" x14ac:dyDescent="0.3">
      <c r="A27" s="20"/>
      <c r="B27" s="48"/>
      <c r="C27" s="50"/>
      <c r="D27" s="52"/>
      <c r="E27" s="20"/>
      <c r="F27" s="21"/>
      <c r="G27" s="21"/>
      <c r="H27" s="55"/>
      <c r="I27" s="22"/>
      <c r="J27" s="12"/>
    </row>
    <row r="28" spans="1:10" ht="22.5" customHeight="1" x14ac:dyDescent="0.3">
      <c r="A28" s="8"/>
      <c r="B28" s="38"/>
      <c r="C28" s="39"/>
      <c r="D28" s="40"/>
      <c r="E28" s="8"/>
      <c r="F28" s="41"/>
      <c r="G28" s="41"/>
      <c r="H28" s="42"/>
      <c r="J28" s="12"/>
    </row>
    <row r="29" spans="1:10" ht="22.5" customHeight="1" x14ac:dyDescent="0.3">
      <c r="A29" s="8"/>
      <c r="B29" s="38"/>
      <c r="C29" s="39"/>
      <c r="D29" s="40"/>
      <c r="E29" s="8"/>
      <c r="F29" s="41"/>
      <c r="G29" s="41"/>
      <c r="H29" s="42"/>
      <c r="J29" s="12"/>
    </row>
    <row r="30" spans="1:10" s="1" customFormat="1" ht="25.5" customHeight="1" x14ac:dyDescent="0.3">
      <c r="A30" s="57" t="s">
        <v>18</v>
      </c>
      <c r="B30" s="57"/>
      <c r="C30" s="57"/>
      <c r="D30" s="57"/>
      <c r="E30" s="57"/>
      <c r="F30" s="57"/>
      <c r="G30" s="57"/>
      <c r="H30" s="57"/>
      <c r="I30" s="57"/>
      <c r="J30" s="9"/>
    </row>
    <row r="31" spans="1:10" s="1" customFormat="1" ht="33.75" customHeight="1" x14ac:dyDescent="0.3">
      <c r="A31" s="59" t="s">
        <v>14</v>
      </c>
      <c r="B31" s="61" t="s">
        <v>13</v>
      </c>
      <c r="C31" s="45" t="s">
        <v>4</v>
      </c>
      <c r="D31" s="61" t="s">
        <v>12</v>
      </c>
      <c r="E31" s="59" t="s">
        <v>11</v>
      </c>
      <c r="F31" s="45" t="s">
        <v>20</v>
      </c>
      <c r="G31" s="45" t="s">
        <v>21</v>
      </c>
      <c r="H31" s="45" t="s">
        <v>10</v>
      </c>
      <c r="I31" s="45" t="s">
        <v>9</v>
      </c>
      <c r="J31" s="9"/>
    </row>
    <row r="32" spans="1:10" s="1" customFormat="1" ht="33.75" customHeight="1" x14ac:dyDescent="0.3">
      <c r="A32" s="60"/>
      <c r="B32" s="62"/>
      <c r="C32" s="46"/>
      <c r="D32" s="62"/>
      <c r="E32" s="60"/>
      <c r="F32" s="56"/>
      <c r="G32" s="46"/>
      <c r="H32" s="46"/>
      <c r="I32" s="46"/>
      <c r="J32" s="9"/>
    </row>
    <row r="33" spans="1:10" ht="9" customHeight="1" x14ac:dyDescent="0.3">
      <c r="A33" s="24"/>
      <c r="B33" s="25"/>
      <c r="C33" s="10"/>
      <c r="D33" s="18"/>
      <c r="E33" s="24"/>
      <c r="F33" s="10"/>
      <c r="G33" s="10"/>
      <c r="H33" s="24"/>
      <c r="I33" s="24"/>
      <c r="J33" s="12"/>
    </row>
    <row r="34" spans="1:10" ht="21" customHeight="1" x14ac:dyDescent="0.3">
      <c r="A34" s="15">
        <v>5</v>
      </c>
      <c r="B34" s="47" t="s">
        <v>37</v>
      </c>
      <c r="C34" s="49">
        <v>20000</v>
      </c>
      <c r="D34" s="51">
        <v>20000</v>
      </c>
      <c r="E34" s="15" t="str">
        <f>+E23</f>
        <v>เฉพาะเจาะจง</v>
      </c>
      <c r="F34" s="53" t="str">
        <f>+F23</f>
        <v>บริษัท  แอดไวซ์      เรณูนคร  จำกัด</v>
      </c>
      <c r="G34" s="54" t="str">
        <f>F34</f>
        <v>บริษัท  แอดไวซ์      เรณูนคร  จำกัด</v>
      </c>
      <c r="H34" s="54" t="s">
        <v>8</v>
      </c>
      <c r="I34" s="5" t="s">
        <v>38</v>
      </c>
      <c r="J34" s="12"/>
    </row>
    <row r="35" spans="1:10" ht="27.75" customHeight="1" x14ac:dyDescent="0.3">
      <c r="A35" s="15"/>
      <c r="B35" s="47"/>
      <c r="C35" s="49"/>
      <c r="D35" s="51"/>
      <c r="E35" s="15"/>
      <c r="F35" s="53"/>
      <c r="G35" s="54"/>
      <c r="H35" s="54"/>
      <c r="I35" s="5" t="s">
        <v>34</v>
      </c>
      <c r="J35" s="12"/>
    </row>
    <row r="36" spans="1:10" ht="19.5" customHeight="1" x14ac:dyDescent="0.3">
      <c r="A36" s="15"/>
      <c r="B36" s="47"/>
      <c r="C36" s="49"/>
      <c r="D36" s="51"/>
      <c r="E36" s="15"/>
      <c r="F36" s="36" t="str">
        <f>F25</f>
        <v>จำนวนเงิน</v>
      </c>
      <c r="G36" s="35" t="str">
        <f>F36</f>
        <v>จำนวนเงิน</v>
      </c>
      <c r="H36" s="54"/>
      <c r="I36" s="5"/>
      <c r="J36" s="12"/>
    </row>
    <row r="37" spans="1:10" s="1" customFormat="1" ht="68.25" customHeight="1" x14ac:dyDescent="0.3">
      <c r="A37" s="20"/>
      <c r="B37" s="48"/>
      <c r="C37" s="50"/>
      <c r="D37" s="52"/>
      <c r="E37" s="20"/>
      <c r="F37" s="37">
        <v>20000</v>
      </c>
      <c r="G37" s="37">
        <v>20000</v>
      </c>
      <c r="H37" s="55"/>
      <c r="I37" s="22"/>
      <c r="J37" s="11"/>
    </row>
    <row r="38" spans="1:10" ht="7.5" customHeight="1" x14ac:dyDescent="0.3">
      <c r="A38" s="27"/>
      <c r="B38" s="26"/>
      <c r="C38" s="13"/>
      <c r="D38" s="11"/>
      <c r="E38" s="27"/>
      <c r="F38" s="13"/>
      <c r="G38" s="13"/>
      <c r="H38" s="27"/>
      <c r="I38" s="27"/>
      <c r="J38" s="12"/>
    </row>
    <row r="39" spans="1:10" ht="25.5" customHeight="1" x14ac:dyDescent="0.3">
      <c r="A39" s="15">
        <v>6</v>
      </c>
      <c r="B39" s="47" t="s">
        <v>39</v>
      </c>
      <c r="C39" s="49">
        <v>94438.080000000002</v>
      </c>
      <c r="D39" s="51">
        <v>94438.080000000002</v>
      </c>
      <c r="E39" s="15" t="s">
        <v>7</v>
      </c>
      <c r="F39" s="54" t="s">
        <v>16</v>
      </c>
      <c r="G39" s="54" t="str">
        <f>+F39</f>
        <v>องค์การส่งเสริมกิจการโคนมแห่งประเทศไทย (อ.ส.ค.)</v>
      </c>
      <c r="H39" s="54" t="s">
        <v>8</v>
      </c>
      <c r="I39" s="5" t="s">
        <v>40</v>
      </c>
      <c r="J39" s="12"/>
    </row>
    <row r="40" spans="1:10" ht="26.25" customHeight="1" x14ac:dyDescent="0.3">
      <c r="A40" s="15"/>
      <c r="B40" s="47"/>
      <c r="C40" s="49"/>
      <c r="D40" s="51"/>
      <c r="E40" s="15" t="s">
        <v>6</v>
      </c>
      <c r="F40" s="54"/>
      <c r="G40" s="54"/>
      <c r="H40" s="54"/>
      <c r="I40" s="4" t="s">
        <v>41</v>
      </c>
      <c r="J40" s="12"/>
    </row>
    <row r="41" spans="1:10" ht="21" customHeight="1" x14ac:dyDescent="0.3">
      <c r="A41" s="15"/>
      <c r="B41" s="47"/>
      <c r="C41" s="49"/>
      <c r="D41" s="51"/>
      <c r="E41" s="15"/>
      <c r="F41" s="54"/>
      <c r="G41" s="54"/>
      <c r="H41" s="54"/>
      <c r="I41" s="16"/>
      <c r="J41" s="12"/>
    </row>
    <row r="42" spans="1:10" ht="25.5" customHeight="1" x14ac:dyDescent="0.3">
      <c r="A42" s="15"/>
      <c r="B42" s="47"/>
      <c r="C42" s="49"/>
      <c r="D42" s="51"/>
      <c r="E42" s="15"/>
      <c r="F42" s="35" t="s">
        <v>22</v>
      </c>
      <c r="G42" s="35" t="str">
        <f>+F42</f>
        <v>จำนวนเงิน</v>
      </c>
      <c r="H42" s="54"/>
      <c r="I42" s="16"/>
      <c r="J42" s="12"/>
    </row>
    <row r="43" spans="1:10" s="1" customFormat="1" ht="30.75" customHeight="1" x14ac:dyDescent="0.3">
      <c r="A43" s="15"/>
      <c r="B43" s="47"/>
      <c r="C43" s="49"/>
      <c r="D43" s="51"/>
      <c r="E43" s="15"/>
      <c r="F43" s="17">
        <f>D39</f>
        <v>94438.080000000002</v>
      </c>
      <c r="G43" s="17">
        <f>+F43</f>
        <v>94438.080000000002</v>
      </c>
      <c r="H43" s="54"/>
      <c r="I43" s="16"/>
      <c r="J43" s="11"/>
    </row>
    <row r="44" spans="1:10" ht="6.75" customHeight="1" x14ac:dyDescent="0.3">
      <c r="A44" s="24"/>
      <c r="B44" s="25"/>
      <c r="C44" s="10"/>
      <c r="D44" s="18"/>
      <c r="E44" s="24"/>
      <c r="F44" s="10"/>
      <c r="G44" s="10"/>
      <c r="H44" s="24"/>
      <c r="I44" s="24"/>
      <c r="J44" s="12"/>
    </row>
    <row r="45" spans="1:10" ht="21" customHeight="1" x14ac:dyDescent="0.3">
      <c r="A45" s="15">
        <v>7</v>
      </c>
      <c r="B45" s="47" t="s">
        <v>42</v>
      </c>
      <c r="C45" s="49">
        <v>15560.82</v>
      </c>
      <c r="D45" s="51">
        <v>15560.82</v>
      </c>
      <c r="E45" s="15" t="s">
        <v>7</v>
      </c>
      <c r="F45" s="53" t="str">
        <f>+F39</f>
        <v>องค์การส่งเสริมกิจการโคนมแห่งประเทศไทย (อ.ส.ค.)</v>
      </c>
      <c r="G45" s="54" t="str">
        <f>+F45</f>
        <v>องค์การส่งเสริมกิจการโคนมแห่งประเทศไทย (อ.ส.ค.)</v>
      </c>
      <c r="H45" s="54" t="s">
        <v>8</v>
      </c>
      <c r="I45" s="5" t="s">
        <v>43</v>
      </c>
      <c r="J45" s="12"/>
    </row>
    <row r="46" spans="1:10" ht="21" customHeight="1" x14ac:dyDescent="0.3">
      <c r="A46" s="15"/>
      <c r="B46" s="47"/>
      <c r="C46" s="49"/>
      <c r="D46" s="51"/>
      <c r="E46" s="15" t="s">
        <v>6</v>
      </c>
      <c r="F46" s="53"/>
      <c r="G46" s="54"/>
      <c r="H46" s="54"/>
      <c r="I46" s="4" t="str">
        <f>+I40</f>
        <v>ลงวันที่  27  พฤศจิกายน  2567</v>
      </c>
      <c r="J46" s="12"/>
    </row>
    <row r="47" spans="1:10" ht="22.5" customHeight="1" x14ac:dyDescent="0.3">
      <c r="A47" s="15"/>
      <c r="B47" s="47"/>
      <c r="C47" s="49"/>
      <c r="D47" s="51"/>
      <c r="E47" s="15"/>
      <c r="F47" s="53"/>
      <c r="G47" s="54"/>
      <c r="H47" s="54"/>
      <c r="I47" s="16"/>
      <c r="J47" s="12"/>
    </row>
    <row r="48" spans="1:10" ht="18.75" customHeight="1" x14ac:dyDescent="0.3">
      <c r="A48" s="15"/>
      <c r="B48" s="47"/>
      <c r="C48" s="49"/>
      <c r="D48" s="51"/>
      <c r="E48" s="15"/>
      <c r="F48" s="36" t="str">
        <f>+F42</f>
        <v>จำนวนเงิน</v>
      </c>
      <c r="G48" s="35" t="str">
        <f>+G42</f>
        <v>จำนวนเงิน</v>
      </c>
      <c r="H48" s="54"/>
      <c r="I48" s="16"/>
      <c r="J48" s="12"/>
    </row>
    <row r="49" spans="1:10" s="1" customFormat="1" ht="18.75" customHeight="1" x14ac:dyDescent="0.3">
      <c r="A49" s="15"/>
      <c r="B49" s="47"/>
      <c r="C49" s="49"/>
      <c r="D49" s="51"/>
      <c r="E49" s="15"/>
      <c r="F49" s="32">
        <f>+D45</f>
        <v>15560.82</v>
      </c>
      <c r="G49" s="32">
        <f>+F49</f>
        <v>15560.82</v>
      </c>
      <c r="H49" s="54"/>
      <c r="I49" s="16"/>
      <c r="J49" s="11"/>
    </row>
    <row r="50" spans="1:10" ht="6.75" customHeight="1" x14ac:dyDescent="0.3">
      <c r="A50" s="24"/>
      <c r="B50" s="25"/>
      <c r="C50" s="10"/>
      <c r="D50" s="18"/>
      <c r="E50" s="24"/>
      <c r="F50" s="10"/>
      <c r="G50" s="10"/>
      <c r="H50" s="24"/>
      <c r="I50" s="24"/>
      <c r="J50" s="12"/>
    </row>
    <row r="51" spans="1:10" ht="22.5" customHeight="1" x14ac:dyDescent="0.3">
      <c r="A51" s="15">
        <v>8</v>
      </c>
      <c r="B51" s="47" t="s">
        <v>44</v>
      </c>
      <c r="C51" s="49">
        <v>24000</v>
      </c>
      <c r="D51" s="51">
        <v>24000</v>
      </c>
      <c r="E51" s="14" t="str">
        <f>+E45</f>
        <v>เฉพาะเจาะจง</v>
      </c>
      <c r="F51" s="63" t="str">
        <f>F34</f>
        <v>บริษัท  แอดไวซ์      เรณูนคร  จำกัด</v>
      </c>
      <c r="G51" s="63" t="str">
        <f>+F51</f>
        <v>บริษัท  แอดไวซ์      เรณูนคร  จำกัด</v>
      </c>
      <c r="H51" s="54" t="str">
        <f>+H45</f>
        <v xml:space="preserve"> เป็นผู้มีคุณสมบัติตรงตามเงื่อนไขที่กำหนด</v>
      </c>
      <c r="I51" s="5" t="s">
        <v>45</v>
      </c>
      <c r="J51" s="12"/>
    </row>
    <row r="52" spans="1:10" ht="28.5" customHeight="1" x14ac:dyDescent="0.3">
      <c r="A52" s="15"/>
      <c r="B52" s="47"/>
      <c r="C52" s="49"/>
      <c r="D52" s="51"/>
      <c r="E52" s="15"/>
      <c r="F52" s="63"/>
      <c r="G52" s="63"/>
      <c r="H52" s="54"/>
      <c r="I52" s="5" t="s">
        <v>49</v>
      </c>
      <c r="J52" s="12"/>
    </row>
    <row r="53" spans="1:10" ht="27" customHeight="1" x14ac:dyDescent="0.3">
      <c r="A53" s="15"/>
      <c r="B53" s="47"/>
      <c r="C53" s="49"/>
      <c r="D53" s="51"/>
      <c r="E53" s="15"/>
      <c r="F53" s="43" t="str">
        <f>+F48</f>
        <v>จำนวนเงิน</v>
      </c>
      <c r="G53" s="43" t="str">
        <f>+G48</f>
        <v>จำนวนเงิน</v>
      </c>
      <c r="H53" s="54"/>
      <c r="I53" s="5"/>
      <c r="J53" s="12"/>
    </row>
    <row r="54" spans="1:10" ht="36.75" customHeight="1" x14ac:dyDescent="0.3">
      <c r="A54" s="15"/>
      <c r="B54" s="47"/>
      <c r="C54" s="49"/>
      <c r="D54" s="51"/>
      <c r="E54" s="15"/>
      <c r="F54" s="32">
        <f>D51</f>
        <v>24000</v>
      </c>
      <c r="G54" s="32">
        <f>F54</f>
        <v>24000</v>
      </c>
      <c r="H54" s="54"/>
      <c r="I54" s="5"/>
      <c r="J54" s="34"/>
    </row>
    <row r="55" spans="1:10" s="1" customFormat="1" ht="13.5" customHeight="1" x14ac:dyDescent="0.3">
      <c r="A55" s="20"/>
      <c r="B55" s="48"/>
      <c r="C55" s="50"/>
      <c r="D55" s="52"/>
      <c r="E55" s="20"/>
      <c r="F55" s="33"/>
      <c r="G55" s="33"/>
      <c r="H55" s="55"/>
      <c r="I55" s="22"/>
      <c r="J55" s="11"/>
    </row>
    <row r="56" spans="1:10" s="1" customFormat="1" ht="25.5" customHeight="1" x14ac:dyDescent="0.3">
      <c r="A56" s="57" t="s">
        <v>19</v>
      </c>
      <c r="B56" s="57"/>
      <c r="C56" s="57"/>
      <c r="D56" s="57"/>
      <c r="E56" s="57"/>
      <c r="F56" s="57"/>
      <c r="G56" s="57"/>
      <c r="H56" s="57"/>
      <c r="I56" s="57"/>
      <c r="J56" s="9"/>
    </row>
    <row r="57" spans="1:10" s="1" customFormat="1" ht="33.75" customHeight="1" x14ac:dyDescent="0.3">
      <c r="A57" s="59" t="s">
        <v>14</v>
      </c>
      <c r="B57" s="61" t="s">
        <v>13</v>
      </c>
      <c r="C57" s="45" t="s">
        <v>4</v>
      </c>
      <c r="D57" s="61" t="s">
        <v>12</v>
      </c>
      <c r="E57" s="59" t="s">
        <v>11</v>
      </c>
      <c r="F57" s="45" t="s">
        <v>20</v>
      </c>
      <c r="G57" s="45" t="s">
        <v>21</v>
      </c>
      <c r="H57" s="45" t="s">
        <v>10</v>
      </c>
      <c r="I57" s="45" t="s">
        <v>9</v>
      </c>
      <c r="J57" s="9"/>
    </row>
    <row r="58" spans="1:10" s="1" customFormat="1" ht="33.75" customHeight="1" x14ac:dyDescent="0.3">
      <c r="A58" s="60"/>
      <c r="B58" s="62"/>
      <c r="C58" s="46"/>
      <c r="D58" s="62"/>
      <c r="E58" s="60"/>
      <c r="F58" s="56"/>
      <c r="G58" s="46"/>
      <c r="H58" s="46"/>
      <c r="I58" s="46"/>
      <c r="J58" s="9"/>
    </row>
    <row r="59" spans="1:10" ht="6.75" customHeight="1" x14ac:dyDescent="0.3">
      <c r="A59" s="24"/>
      <c r="B59" s="25"/>
      <c r="C59" s="10"/>
      <c r="D59" s="18"/>
      <c r="E59" s="24"/>
      <c r="F59" s="10"/>
      <c r="G59" s="10"/>
      <c r="H59" s="24"/>
      <c r="I59" s="24"/>
      <c r="J59" s="12"/>
    </row>
    <row r="60" spans="1:10" ht="21" customHeight="1" x14ac:dyDescent="0.3">
      <c r="A60" s="15">
        <v>9</v>
      </c>
      <c r="B60" s="47" t="s">
        <v>23</v>
      </c>
      <c r="C60" s="49">
        <v>13000</v>
      </c>
      <c r="D60" s="51">
        <v>13000</v>
      </c>
      <c r="E60" s="15" t="str">
        <f>+E51</f>
        <v>เฉพาะเจาะจง</v>
      </c>
      <c r="F60" s="64" t="s">
        <v>46</v>
      </c>
      <c r="G60" s="64" t="str">
        <f>F60</f>
        <v>มหาวิทยาลัยขอนแก่น</v>
      </c>
      <c r="H60" s="54" t="s">
        <v>8</v>
      </c>
      <c r="I60" s="5" t="s">
        <v>17</v>
      </c>
      <c r="J60" s="12"/>
    </row>
    <row r="61" spans="1:10" ht="22.5" customHeight="1" x14ac:dyDescent="0.3">
      <c r="A61" s="15"/>
      <c r="B61" s="47"/>
      <c r="C61" s="49"/>
      <c r="D61" s="51"/>
      <c r="E61" s="15"/>
      <c r="F61" s="64"/>
      <c r="G61" s="64"/>
      <c r="H61" s="54"/>
      <c r="I61" s="5" t="s">
        <v>50</v>
      </c>
      <c r="J61" s="12"/>
    </row>
    <row r="62" spans="1:10" ht="18" customHeight="1" x14ac:dyDescent="0.3">
      <c r="A62" s="15"/>
      <c r="B62" s="47"/>
      <c r="C62" s="49"/>
      <c r="D62" s="51"/>
      <c r="E62" s="15"/>
      <c r="F62" s="36" t="str">
        <f>+F48</f>
        <v>จำนวนเงิน</v>
      </c>
      <c r="G62" s="35" t="str">
        <f>+G48</f>
        <v>จำนวนเงิน</v>
      </c>
      <c r="H62" s="54"/>
      <c r="I62" s="5"/>
      <c r="J62" s="12"/>
    </row>
    <row r="63" spans="1:10" s="1" customFormat="1" ht="26.25" customHeight="1" x14ac:dyDescent="0.3">
      <c r="A63" s="20"/>
      <c r="B63" s="48"/>
      <c r="C63" s="50"/>
      <c r="D63" s="52"/>
      <c r="E63" s="20"/>
      <c r="F63" s="37">
        <v>13000</v>
      </c>
      <c r="G63" s="37">
        <v>13000</v>
      </c>
      <c r="H63" s="55"/>
      <c r="I63" s="22"/>
      <c r="J63" s="11"/>
    </row>
    <row r="65" spans="2:7" x14ac:dyDescent="0.3">
      <c r="B65" s="44" t="s">
        <v>5</v>
      </c>
      <c r="C65" s="44"/>
      <c r="D65" s="1" t="s">
        <v>4</v>
      </c>
      <c r="F65" s="3">
        <f>SUM(C8:C63)</f>
        <v>225076.90000000002</v>
      </c>
      <c r="G65" s="1" t="s">
        <v>0</v>
      </c>
    </row>
    <row r="66" spans="2:7" x14ac:dyDescent="0.3">
      <c r="B66" s="1"/>
      <c r="D66" s="1" t="s">
        <v>3</v>
      </c>
      <c r="F66" s="3">
        <f>SUM(D8:D60)</f>
        <v>225076.90000000002</v>
      </c>
      <c r="G66" s="1" t="s">
        <v>0</v>
      </c>
    </row>
    <row r="67" spans="2:7" x14ac:dyDescent="0.3">
      <c r="B67" s="1"/>
      <c r="D67" s="1" t="s">
        <v>2</v>
      </c>
      <c r="F67" s="2">
        <f>SUM(G11:G63)</f>
        <v>225076.90000000002</v>
      </c>
      <c r="G67" s="1" t="s">
        <v>0</v>
      </c>
    </row>
    <row r="68" spans="2:7" x14ac:dyDescent="0.3">
      <c r="D68" s="1" t="s">
        <v>1</v>
      </c>
      <c r="F68" s="2">
        <f>F65-F67</f>
        <v>0</v>
      </c>
      <c r="G68" s="1" t="s">
        <v>0</v>
      </c>
    </row>
  </sheetData>
  <mergeCells count="85">
    <mergeCell ref="A57:A58"/>
    <mergeCell ref="B57:B58"/>
    <mergeCell ref="C57:C58"/>
    <mergeCell ref="D57:D58"/>
    <mergeCell ref="E57:E58"/>
    <mergeCell ref="I57:I58"/>
    <mergeCell ref="B8:B11"/>
    <mergeCell ref="C8:C11"/>
    <mergeCell ref="D8:D11"/>
    <mergeCell ref="F8:F9"/>
    <mergeCell ref="G8:G9"/>
    <mergeCell ref="H8:H11"/>
    <mergeCell ref="H13:H16"/>
    <mergeCell ref="B13:B16"/>
    <mergeCell ref="C13:C16"/>
    <mergeCell ref="D13:D16"/>
    <mergeCell ref="F13:F14"/>
    <mergeCell ref="G13:G14"/>
    <mergeCell ref="A30:I30"/>
    <mergeCell ref="A31:A32"/>
    <mergeCell ref="B31:B32"/>
    <mergeCell ref="H60:H63"/>
    <mergeCell ref="B60:B63"/>
    <mergeCell ref="C60:C63"/>
    <mergeCell ref="D60:D63"/>
    <mergeCell ref="F60:F61"/>
    <mergeCell ref="G60:G61"/>
    <mergeCell ref="C31:C32"/>
    <mergeCell ref="D31:D32"/>
    <mergeCell ref="E31:E32"/>
    <mergeCell ref="B51:B55"/>
    <mergeCell ref="F57:F58"/>
    <mergeCell ref="C51:C55"/>
    <mergeCell ref="D51:D55"/>
    <mergeCell ref="F51:F52"/>
    <mergeCell ref="G57:G58"/>
    <mergeCell ref="H57:H58"/>
    <mergeCell ref="G45:G47"/>
    <mergeCell ref="H45:H49"/>
    <mergeCell ref="H51:H55"/>
    <mergeCell ref="G51:G52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H18:H21"/>
    <mergeCell ref="B18:B21"/>
    <mergeCell ref="C18:C21"/>
    <mergeCell ref="D18:D21"/>
    <mergeCell ref="B39:B43"/>
    <mergeCell ref="C39:C43"/>
    <mergeCell ref="D39:D43"/>
    <mergeCell ref="F39:F41"/>
    <mergeCell ref="G39:G41"/>
    <mergeCell ref="H39:H43"/>
    <mergeCell ref="F23:F24"/>
    <mergeCell ref="G23:G24"/>
    <mergeCell ref="H23:H27"/>
    <mergeCell ref="B23:B27"/>
    <mergeCell ref="C23:C27"/>
    <mergeCell ref="D23:D27"/>
    <mergeCell ref="B65:C65"/>
    <mergeCell ref="I31:I32"/>
    <mergeCell ref="B34:B37"/>
    <mergeCell ref="C34:C37"/>
    <mergeCell ref="D34:D37"/>
    <mergeCell ref="F34:F35"/>
    <mergeCell ref="G34:G35"/>
    <mergeCell ref="H34:H37"/>
    <mergeCell ref="F31:F32"/>
    <mergeCell ref="B45:B49"/>
    <mergeCell ref="C45:C49"/>
    <mergeCell ref="D45:D49"/>
    <mergeCell ref="G31:G32"/>
    <mergeCell ref="H31:H32"/>
    <mergeCell ref="A56:I56"/>
    <mergeCell ref="F45:F47"/>
  </mergeCells>
  <pageMargins left="0.6" right="0.2" top="0.51" bottom="0.13" header="0.31496062992125984" footer="0.1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MyHP</cp:lastModifiedBy>
  <cp:lastPrinted>2026-05-22T05:41:59Z</cp:lastPrinted>
  <dcterms:created xsi:type="dcterms:W3CDTF">2023-10-18T04:33:18Z</dcterms:created>
  <dcterms:modified xsi:type="dcterms:W3CDTF">2026-05-22T05:42:05Z</dcterms:modified>
</cp:coreProperties>
</file>