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 2568\"/>
    </mc:Choice>
  </mc:AlternateContent>
  <xr:revisionPtr revIDLastSave="0" documentId="13_ncr:1_{9D9293A2-6FB5-4B03-B6BF-4AC8F0498E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" sheetId="8" r:id="rId1"/>
  </sheets>
  <calcPr calcId="191029"/>
</workbook>
</file>

<file path=xl/calcChain.xml><?xml version="1.0" encoding="utf-8"?>
<calcChain xmlns="http://schemas.openxmlformats.org/spreadsheetml/2006/main">
  <c r="F61" i="8" l="1"/>
  <c r="F70" i="8" l="1"/>
  <c r="F69" i="8"/>
  <c r="G31" i="8" l="1"/>
  <c r="G48" i="8" l="1"/>
  <c r="G61" i="8" s="1"/>
  <c r="F48" i="8"/>
  <c r="G46" i="8"/>
  <c r="G54" i="8" l="1"/>
  <c r="G44" i="8" l="1"/>
  <c r="G8" i="8" l="1"/>
  <c r="H12" i="8" l="1"/>
  <c r="H17" i="8" s="1"/>
  <c r="H22" i="8" l="1"/>
  <c r="H36" i="8" s="1"/>
  <c r="H31" i="8"/>
  <c r="H41" i="8" l="1"/>
  <c r="H54" i="8"/>
  <c r="H46" i="8" l="1"/>
  <c r="H64" i="8" s="1"/>
  <c r="H59" i="8"/>
  <c r="G56" i="8" l="1"/>
  <c r="G66" i="8" s="1"/>
  <c r="F56" i="8"/>
  <c r="F66" i="8" s="1"/>
  <c r="F9" i="8"/>
  <c r="G9" i="8" s="1"/>
  <c r="E8" i="8"/>
  <c r="G36" i="8"/>
  <c r="F39" i="8"/>
  <c r="G39" i="8" s="1"/>
  <c r="F71" i="8" s="1"/>
  <c r="F72" i="8" s="1"/>
  <c r="G22" i="8"/>
  <c r="G17" i="8"/>
  <c r="G12" i="8"/>
  <c r="E17" i="8" l="1"/>
  <c r="G14" i="8"/>
  <c r="E22" i="8" l="1"/>
  <c r="E36" i="8" s="1"/>
  <c r="E31" i="8"/>
  <c r="E41" i="8" l="1"/>
  <c r="E54" i="8" s="1"/>
  <c r="E64" i="8" s="1"/>
  <c r="E46" i="8"/>
  <c r="E59" i="8" s="1"/>
  <c r="G41" i="8" l="1"/>
  <c r="G64" i="8" l="1"/>
  <c r="G59" i="8" l="1"/>
</calcChain>
</file>

<file path=xl/sharedStrings.xml><?xml version="1.0" encoding="utf-8"?>
<sst xmlns="http://schemas.openxmlformats.org/spreadsheetml/2006/main" count="98" uniqueCount="56">
  <si>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</si>
  <si>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</si>
  <si>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</si>
  <si>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</si>
  <si>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</si>
  <si>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</si>
  <si>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เฉพาะเจาะจง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</si>
  <si>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</si>
  <si>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</si>
  <si>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วิธีซื้อหรือจ้าง</t>
  </si>
  <si>
    <t>ราคากลาง</t>
  </si>
  <si>
    <t>งานจัดซื้อหรือจัดจ้าง</t>
  </si>
  <si>
    <t>ลำดับ</t>
  </si>
  <si>
    <t>องค์การบริหารส่วนตำบลนางาม   อำเภอเรณูนคร  จังหวัดนครพนม</t>
  </si>
  <si>
    <t xml:space="preserve"> - 2 -</t>
  </si>
  <si>
    <t xml:space="preserve"> - 3 -</t>
  </si>
  <si>
    <t>หจก.เอ็มซี ณัฐพลเจริญทรัพย์</t>
  </si>
  <si>
    <t>รายชื่อผู้เสนอราคาและราคาที่เสนอ  (บาท)</t>
  </si>
  <si>
    <t>ผู้ได้รับการคัดเลือกและราคาที่ตกลง  (บาท)</t>
  </si>
  <si>
    <t>จำนวนเงิน</t>
  </si>
  <si>
    <t>หจก.ปลาปากการโยธา</t>
  </si>
  <si>
    <t>เป็นผู้ยื่นข้อเสนอที่เหมาะสม  คุ้มค่ากับงบประมาณ  โดยมีรายละเอียดของงานครบถ้วนตามข้อกำหนด</t>
  </si>
  <si>
    <t>หจก.แสงสุริยาคอนกรีต</t>
  </si>
  <si>
    <t>จ้างโครงการก่อสร้างถนนคอนกรีตเสริมเหล็ก บ้านโนนสวรรค์ หมู่ที่ ๑(สายทางบ้านโนนสวรรค์ - บ้านศรีบุญเรือง)</t>
  </si>
  <si>
    <t>สัญญาจ้างเลขที่ 8 / 2568</t>
  </si>
  <si>
    <t>ลงวันที่  5  กุมภาพันธ์  2568</t>
  </si>
  <si>
    <t>จ้างตามโครงการก่อสร้างถนนคอนกรีตเสริมเหล็ก บ้านนายอน้อย หมู่ที่ 2</t>
  </si>
  <si>
    <t>สัญญาจ้างเลขที่  9 / 2568</t>
  </si>
  <si>
    <t>จ้างตามโครงการก่อสร้างวางท่อระบายน้ำพร้อมบ่อพัก บ้านนางามใต้ หมู่ที่ ๔</t>
  </si>
  <si>
    <t>สัญญาจ้างเลขที่  10 / 2568</t>
  </si>
  <si>
    <t>จ้างตามโครงการก่อสร้างรางระบายน้ำรูปตัวยู บ้านน้อยพัฒนา หมู่ที่ ๑๒</t>
  </si>
  <si>
    <t>สัญญาจ้างเลขที่  11 / 2568</t>
  </si>
  <si>
    <t>จ้างเหมาบริการตกแต่ง จัดสถานที่ เครื่องเสียงพร้อมเวที เพื่อใช้ดำเนินงานตามโครงการนางามโฮมฮักพริกหวาน ข้าวสารหอม ประจำปี ๒๕๖๘</t>
  </si>
  <si>
    <t>นายมีชัย  วัลดี</t>
  </si>
  <si>
    <t>ใบสั่งจ้างเลขที่  36 / 2568</t>
  </si>
  <si>
    <t>ลงวันที่  6  กุมภาพันธ์  2568</t>
  </si>
  <si>
    <t>จ้างเหมาบริการแต่งกาย สำหรับผู้เข้าร่วมประกวดเทพีพริกหวานข้าวสารหอม ประจำปี ๒๕๖๘ เพื่อดำเนินงานตามโครงการนางามโฮมฮักพริกหวาน ข้าวสารหอม ประจำปี ๒๕๖๘</t>
  </si>
  <si>
    <t>ร้านจุลภัชร เวดดิ้ง แอนด์ ออแกไนซ์</t>
  </si>
  <si>
    <t>ใบสั่งจ้างเลขที่  37/ 2568</t>
  </si>
  <si>
    <t xml:space="preserve">จ้างเหมาบริการบำรุงรักษาและซ่อมแซม รถยนต์บรรทุกน้ำดับเพลิง แบบอเนกประสงค์ หมายเลขทะเบียน บต ๒๔๓๑ นครพนม </t>
  </si>
  <si>
    <t xml:space="preserve">อู่ช่างวุธ </t>
  </si>
  <si>
    <t>ใบสั่งจ้างเลขที่  39/ 2568</t>
  </si>
  <si>
    <t>ลงวันที่  17  กุมภาพันธ์  2568</t>
  </si>
  <si>
    <t xml:space="preserve">จ้างเหมาบริการบำรุงรักษาและซ่อมแซม รถยนต์ส่วนกลาง  หมายเลขทะเบียน  บจ  ๘๗๔๖  นครพนม  </t>
  </si>
  <si>
    <t>ใบสั่งจ้างเลขที่  38/ 2568</t>
  </si>
  <si>
    <t>ซื้อวัสดุก่อสร้าง  รายการ  วัสดุงานประปา</t>
  </si>
  <si>
    <t xml:space="preserve">หจก.ชอบเพิ่มพูลทรัพย์หลังคาเหล็ก </t>
  </si>
  <si>
    <t>ใบสั่งซื้อเลขที่  11 / 2568</t>
  </si>
  <si>
    <t>ซื้ออาหารเสริม(นม) สำหรับศูนย์พัฒนาเด็กเล็กองค์การบริหารส่วนตำบลนางาม ประจำเดือนมีนาคม ๒๕๖๘</t>
  </si>
  <si>
    <t>สัญญาซื้อขายเลขที่  15/ 2568</t>
  </si>
  <si>
    <t>ลงวันที่  24  กุมภาพันธ์  2568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</si>
  <si>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ประจำเดือนมีนาคม ๒๕๖๘</t>
  </si>
  <si>
    <t>สัญญาซื้อขายเลขที่  16/ 2568</t>
  </si>
  <si>
    <t>สรุปผลการดำเนินการจัดซื้อจัดจ้างในรอบเดือน กุมภาพันธ์  2568</t>
  </si>
  <si>
    <t>ณ  วันที่  3  มีนาคม  2568</t>
  </si>
  <si>
    <t xml:space="preserve"> องค์การส่งเสริมกิจการโคนมแห่งประเทศไทย (อ.ส.ค.)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</si>
</sst>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8"/>
      <name val="TH SarabunIT๙"/>
      <family val="2"/>
    </font>
    <font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3" xfId="0" applyNumberFormat="1" applyFont="1" applyBorder="1" applyAlignment="1">
      <alignment horizontal="right" vertical="top" wrapText="1" shrinkToFit="1"/>
    </xf>
    <xf numFmtId="4" fontId="2" fillId="0" borderId="1" xfId="0" applyNumberFormat="1" applyFont="1" applyBorder="1" applyAlignment="1">
      <alignment horizontal="right" vertical="top" wrapText="1" shrinkToFit="1"/>
    </xf>
    <xf numFmtId="164" fontId="2" fillId="0" borderId="1" xfId="0" applyNumberFormat="1" applyFont="1" applyBorder="1" applyAlignment="1">
      <alignment horizontal="right" vertical="top" wrapText="1" shrinkToFit="1"/>
    </xf>
    <xf numFmtId="0" fontId="2" fillId="0" borderId="0" xfId="0" applyFont="1" applyAlignment="1">
      <alignment horizontal="left" vertical="top" wrapText="1"/>
    </xf>
    <xf numFmtId="164" fontId="2" fillId="0" borderId="0" xfId="1" applyFont="1" applyBorder="1" applyAlignment="1">
      <alignment horizontal="center" vertical="top"/>
    </xf>
    <xf numFmtId="164" fontId="2" fillId="0" borderId="0" xfId="1" applyFont="1" applyBorder="1" applyAlignment="1">
      <alignment horizontal="center" vertical="top" wrapText="1"/>
    </xf>
    <xf numFmtId="4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 shrinkToFit="1"/>
    </xf>
    <xf numFmtId="4" fontId="2" fillId="0" borderId="0" xfId="0" applyNumberFormat="1" applyFont="1" applyAlignment="1">
      <alignment horizontal="right" vertical="top" wrapText="1" shrinkToFit="1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 shrinkToFi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2"/>
  <sheetViews>
    <sheetView tabSelected="1" topLeftCell="A19" zoomScaleNormal="100" workbookViewId="0">
      <selection activeCell="O11" sqref="O11"/>
    </sheetView>
  </sheetViews>
  <sheetFormatPr defaultRowHeight="18.75" x14ac:dyDescent="0.3"/>
  <cols>
    <col min="1" max="1" width="5.5703125" style="1" customWidth="1"/>
    <col min="2" max="2" width="27.42578125" style="1" customWidth="1"/>
    <col min="3" max="3" width="13.7109375" style="1" customWidth="1"/>
    <col min="4" max="4" width="13.85546875" style="1" customWidth="1"/>
    <col min="5" max="5" width="14" style="1" customWidth="1"/>
    <col min="6" max="7" width="18" style="1" customWidth="1"/>
    <col min="8" max="8" width="16.140625" style="1" customWidth="1"/>
    <col min="9" max="9" width="25" style="1" customWidth="1"/>
    <col min="10" max="10" width="16" style="1" customWidth="1"/>
    <col min="11" max="16384" width="9.140625" style="1"/>
  </cols>
  <sheetData>
    <row r="1" spans="1:10" x14ac:dyDescent="0.3">
      <c r="A1" s="56" t="s">
        <v>53</v>
      </c>
      <c r="B1" s="56"/>
      <c r="C1" s="56"/>
      <c r="D1" s="56"/>
      <c r="E1" s="56"/>
      <c r="F1" s="56"/>
      <c r="G1" s="56"/>
      <c r="H1" s="56"/>
      <c r="I1" s="56"/>
      <c r="J1" s="16"/>
    </row>
    <row r="2" spans="1:10" ht="20.25" x14ac:dyDescent="0.3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16"/>
    </row>
    <row r="3" spans="1:10" ht="20.25" x14ac:dyDescent="0.3">
      <c r="A3" s="57" t="s">
        <v>54</v>
      </c>
      <c r="B3" s="57"/>
      <c r="C3" s="57"/>
      <c r="D3" s="57"/>
      <c r="E3" s="57"/>
      <c r="F3" s="57"/>
      <c r="G3" s="57"/>
      <c r="H3" s="57"/>
      <c r="I3" s="57"/>
      <c r="J3" s="16"/>
    </row>
    <row r="4" spans="1:10" ht="3.75" customHeight="1" x14ac:dyDescent="0.3">
      <c r="A4" s="16"/>
      <c r="B4" s="16"/>
      <c r="C4" s="17"/>
      <c r="D4" s="16"/>
      <c r="E4" s="16"/>
      <c r="F4" s="16"/>
      <c r="G4" s="16"/>
      <c r="H4" s="16"/>
      <c r="I4" s="16"/>
      <c r="J4" s="16"/>
    </row>
    <row r="5" spans="1:10" s="10" customFormat="1" ht="33.75" customHeight="1" x14ac:dyDescent="0.3">
      <c r="A5" s="58" t="s">
        <v>12</v>
      </c>
      <c r="B5" s="59" t="s">
        <v>11</v>
      </c>
      <c r="C5" s="60" t="s">
        <v>4</v>
      </c>
      <c r="D5" s="59" t="s">
        <v>10</v>
      </c>
      <c r="E5" s="58" t="s">
        <v>9</v>
      </c>
      <c r="F5" s="60" t="s">
        <v>17</v>
      </c>
      <c r="G5" s="60" t="s">
        <v>18</v>
      </c>
      <c r="H5" s="60" t="s">
        <v>8</v>
      </c>
      <c r="I5" s="60" t="s">
        <v>7</v>
      </c>
      <c r="J5" s="15"/>
    </row>
    <row r="6" spans="1:10" s="10" customFormat="1" ht="33.75" customHeight="1" x14ac:dyDescent="0.3">
      <c r="A6" s="50"/>
      <c r="B6" s="52"/>
      <c r="C6" s="54"/>
      <c r="D6" s="52"/>
      <c r="E6" s="50"/>
      <c r="F6" s="54"/>
      <c r="G6" s="54"/>
      <c r="H6" s="54"/>
      <c r="I6" s="54"/>
      <c r="J6" s="15"/>
    </row>
    <row r="7" spans="1:10" ht="7.5" customHeight="1" x14ac:dyDescent="0.3">
      <c r="A7" s="32"/>
      <c r="B7" s="25"/>
      <c r="C7" s="31"/>
      <c r="D7" s="11"/>
      <c r="E7" s="32"/>
      <c r="F7" s="31"/>
      <c r="G7" s="31"/>
      <c r="H7" s="32"/>
      <c r="I7" s="32"/>
      <c r="J7" s="7"/>
    </row>
    <row r="8" spans="1:10" ht="21" customHeight="1" x14ac:dyDescent="0.3">
      <c r="A8" s="9">
        <v>1</v>
      </c>
      <c r="B8" s="37" t="s">
        <v>23</v>
      </c>
      <c r="C8" s="39">
        <v>301000</v>
      </c>
      <c r="D8" s="41">
        <v>299000</v>
      </c>
      <c r="E8" s="9" t="str">
        <f>+E12</f>
        <v>เฉพาะเจาะจง</v>
      </c>
      <c r="F8" s="33" t="s">
        <v>22</v>
      </c>
      <c r="G8" s="33" t="str">
        <f>F8</f>
        <v>หจก.แสงสุริยาคอนกรีต</v>
      </c>
      <c r="H8" s="63" t="s">
        <v>21</v>
      </c>
      <c r="I8" s="8" t="s">
        <v>24</v>
      </c>
      <c r="J8" s="7"/>
    </row>
    <row r="9" spans="1:10" ht="18.75" customHeight="1" x14ac:dyDescent="0.3">
      <c r="A9" s="9"/>
      <c r="B9" s="37"/>
      <c r="C9" s="39"/>
      <c r="D9" s="41"/>
      <c r="E9" s="9"/>
      <c r="F9" s="29" t="str">
        <f>+F14</f>
        <v>จำนวนเงิน</v>
      </c>
      <c r="G9" s="29" t="str">
        <f>+F9</f>
        <v>จำนวนเงิน</v>
      </c>
      <c r="H9" s="63"/>
      <c r="I9" s="14" t="s">
        <v>25</v>
      </c>
      <c r="J9" s="7"/>
    </row>
    <row r="10" spans="1:10" s="10" customFormat="1" ht="61.5" customHeight="1" x14ac:dyDescent="0.3">
      <c r="A10" s="9"/>
      <c r="B10" s="37"/>
      <c r="C10" s="39"/>
      <c r="D10" s="41"/>
      <c r="E10" s="9"/>
      <c r="F10" s="18">
        <v>299000</v>
      </c>
      <c r="G10" s="18">
        <v>298500</v>
      </c>
      <c r="H10" s="63"/>
      <c r="I10" s="14"/>
      <c r="J10" s="11"/>
    </row>
    <row r="11" spans="1:10" s="10" customFormat="1" ht="9" customHeight="1" x14ac:dyDescent="0.3">
      <c r="A11" s="26"/>
      <c r="B11" s="27"/>
      <c r="C11" s="12"/>
      <c r="D11" s="13"/>
      <c r="E11" s="26"/>
      <c r="F11" s="12"/>
      <c r="G11" s="12"/>
      <c r="H11" s="35"/>
      <c r="I11" s="26"/>
      <c r="J11" s="11"/>
    </row>
    <row r="12" spans="1:10" ht="21" customHeight="1" x14ac:dyDescent="0.3">
      <c r="A12" s="9">
        <v>2</v>
      </c>
      <c r="B12" s="37" t="s">
        <v>26</v>
      </c>
      <c r="C12" s="39">
        <v>301000</v>
      </c>
      <c r="D12" s="41">
        <v>298000</v>
      </c>
      <c r="E12" s="9" t="s">
        <v>6</v>
      </c>
      <c r="F12" s="45" t="s">
        <v>22</v>
      </c>
      <c r="G12" s="45" t="str">
        <f>F12</f>
        <v>หจก.แสงสุริยาคอนกรีต</v>
      </c>
      <c r="H12" s="63" t="str">
        <f>+H8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2" s="8" t="s">
        <v>27</v>
      </c>
      <c r="J12" s="7"/>
    </row>
    <row r="13" spans="1:10" ht="21" customHeight="1" x14ac:dyDescent="0.3">
      <c r="A13" s="9"/>
      <c r="B13" s="37"/>
      <c r="C13" s="39"/>
      <c r="D13" s="41"/>
      <c r="E13" s="9"/>
      <c r="F13" s="45"/>
      <c r="G13" s="45"/>
      <c r="H13" s="63"/>
      <c r="I13" s="14" t="s">
        <v>25</v>
      </c>
      <c r="J13" s="7"/>
    </row>
    <row r="14" spans="1:10" ht="18" customHeight="1" x14ac:dyDescent="0.3">
      <c r="A14" s="9"/>
      <c r="B14" s="37"/>
      <c r="C14" s="39"/>
      <c r="D14" s="41"/>
      <c r="E14" s="9"/>
      <c r="F14" s="28" t="s">
        <v>19</v>
      </c>
      <c r="G14" s="28" t="str">
        <f>F14</f>
        <v>จำนวนเงิน</v>
      </c>
      <c r="H14" s="63"/>
      <c r="I14" s="14"/>
      <c r="J14" s="7"/>
    </row>
    <row r="15" spans="1:10" ht="43.5" customHeight="1" x14ac:dyDescent="0.3">
      <c r="A15" s="9"/>
      <c r="B15" s="37"/>
      <c r="C15" s="39"/>
      <c r="D15" s="41"/>
      <c r="E15" s="9"/>
      <c r="F15" s="18">
        <v>298000</v>
      </c>
      <c r="G15" s="18">
        <v>297000</v>
      </c>
      <c r="H15" s="63"/>
      <c r="I15" s="14"/>
      <c r="J15" s="7"/>
    </row>
    <row r="16" spans="1:10" s="10" customFormat="1" ht="9" customHeight="1" x14ac:dyDescent="0.3">
      <c r="A16" s="26"/>
      <c r="B16" s="27"/>
      <c r="C16" s="12"/>
      <c r="D16" s="13"/>
      <c r="E16" s="26"/>
      <c r="F16" s="12"/>
      <c r="G16" s="12"/>
      <c r="H16" s="35"/>
      <c r="I16" s="26"/>
      <c r="J16" s="11"/>
    </row>
    <row r="17" spans="1:10" ht="21" customHeight="1" x14ac:dyDescent="0.3">
      <c r="A17" s="9">
        <v>3</v>
      </c>
      <c r="B17" s="37" t="s">
        <v>28</v>
      </c>
      <c r="C17" s="39">
        <v>403000</v>
      </c>
      <c r="D17" s="41">
        <v>402000</v>
      </c>
      <c r="E17" s="9" t="str">
        <f>+E12</f>
        <v>เฉพาะเจาะจง</v>
      </c>
      <c r="F17" s="45" t="s">
        <v>16</v>
      </c>
      <c r="G17" s="45" t="str">
        <f>+F17</f>
        <v>หจก.เอ็มซี ณัฐพลเจริญทรัพย์</v>
      </c>
      <c r="H17" s="63" t="str">
        <f>+H12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7" s="8" t="s">
        <v>29</v>
      </c>
      <c r="J17" s="7"/>
    </row>
    <row r="18" spans="1:10" ht="21" customHeight="1" x14ac:dyDescent="0.3">
      <c r="A18" s="9"/>
      <c r="B18" s="37"/>
      <c r="C18" s="39"/>
      <c r="D18" s="41"/>
      <c r="E18" s="9"/>
      <c r="F18" s="45"/>
      <c r="G18" s="45"/>
      <c r="H18" s="63"/>
      <c r="I18" s="14" t="s">
        <v>25</v>
      </c>
      <c r="J18" s="7"/>
    </row>
    <row r="19" spans="1:10" ht="21" customHeight="1" x14ac:dyDescent="0.3">
      <c r="A19" s="9"/>
      <c r="B19" s="37"/>
      <c r="C19" s="39"/>
      <c r="D19" s="41"/>
      <c r="E19" s="9"/>
      <c r="F19" s="28" t="s">
        <v>19</v>
      </c>
      <c r="G19" s="28" t="s">
        <v>19</v>
      </c>
      <c r="H19" s="63"/>
      <c r="I19" s="14"/>
      <c r="J19" s="7"/>
    </row>
    <row r="20" spans="1:10" ht="40.5" customHeight="1" x14ac:dyDescent="0.3">
      <c r="A20" s="9"/>
      <c r="B20" s="37"/>
      <c r="C20" s="39"/>
      <c r="D20" s="41"/>
      <c r="E20" s="9"/>
      <c r="F20" s="18">
        <v>402000</v>
      </c>
      <c r="G20" s="18">
        <v>401000</v>
      </c>
      <c r="H20" s="63"/>
      <c r="I20" s="14"/>
      <c r="J20" s="7"/>
    </row>
    <row r="21" spans="1:10" s="10" customFormat="1" ht="9" customHeight="1" x14ac:dyDescent="0.3">
      <c r="A21" s="26"/>
      <c r="B21" s="27"/>
      <c r="C21" s="12"/>
      <c r="D21" s="13"/>
      <c r="E21" s="26"/>
      <c r="F21" s="12"/>
      <c r="G21" s="12"/>
      <c r="H21" s="26"/>
      <c r="I21" s="26"/>
      <c r="J21" s="11"/>
    </row>
    <row r="22" spans="1:10" ht="21" customHeight="1" x14ac:dyDescent="0.3">
      <c r="A22" s="9">
        <v>4</v>
      </c>
      <c r="B22" s="37" t="s">
        <v>30</v>
      </c>
      <c r="C22" s="39">
        <v>400000</v>
      </c>
      <c r="D22" s="41">
        <v>393000</v>
      </c>
      <c r="E22" s="9" t="str">
        <f>+E17</f>
        <v>เฉพาะเจาะจง</v>
      </c>
      <c r="F22" s="45" t="s">
        <v>20</v>
      </c>
      <c r="G22" s="45" t="str">
        <f>+F22</f>
        <v>หจก.ปลาปากการโยธา</v>
      </c>
      <c r="H22" s="63" t="str">
        <f>+H17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22" s="8" t="s">
        <v>31</v>
      </c>
      <c r="J22" s="7"/>
    </row>
    <row r="23" spans="1:10" ht="21" customHeight="1" x14ac:dyDescent="0.3">
      <c r="A23" s="9"/>
      <c r="B23" s="37"/>
      <c r="C23" s="39"/>
      <c r="D23" s="41"/>
      <c r="E23" s="9"/>
      <c r="F23" s="45"/>
      <c r="G23" s="45"/>
      <c r="H23" s="63"/>
      <c r="I23" s="14" t="s">
        <v>25</v>
      </c>
      <c r="J23" s="7"/>
    </row>
    <row r="24" spans="1:10" ht="21" customHeight="1" x14ac:dyDescent="0.3">
      <c r="A24" s="9"/>
      <c r="B24" s="37"/>
      <c r="C24" s="39"/>
      <c r="D24" s="41"/>
      <c r="E24" s="9"/>
      <c r="F24" s="28" t="s">
        <v>19</v>
      </c>
      <c r="G24" s="28" t="s">
        <v>19</v>
      </c>
      <c r="H24" s="63"/>
      <c r="I24" s="14"/>
      <c r="J24" s="7"/>
    </row>
    <row r="25" spans="1:10" ht="43.5" customHeight="1" x14ac:dyDescent="0.3">
      <c r="A25" s="6"/>
      <c r="B25" s="38"/>
      <c r="C25" s="40"/>
      <c r="D25" s="42"/>
      <c r="E25" s="6"/>
      <c r="F25" s="19">
        <v>393000</v>
      </c>
      <c r="G25" s="19">
        <v>392500</v>
      </c>
      <c r="H25" s="64"/>
      <c r="I25" s="5"/>
      <c r="J25" s="7"/>
    </row>
    <row r="26" spans="1:10" ht="43.5" customHeight="1" x14ac:dyDescent="0.3">
      <c r="A26" s="17"/>
      <c r="B26" s="21"/>
      <c r="C26" s="22"/>
      <c r="D26" s="23"/>
      <c r="E26" s="17"/>
      <c r="F26" s="34"/>
      <c r="G26" s="34"/>
      <c r="H26" s="36"/>
      <c r="J26" s="7"/>
    </row>
    <row r="27" spans="1:10" s="10" customFormat="1" ht="25.5" customHeight="1" x14ac:dyDescent="0.3">
      <c r="A27" s="48" t="s">
        <v>14</v>
      </c>
      <c r="B27" s="48"/>
      <c r="C27" s="48"/>
      <c r="D27" s="48"/>
      <c r="E27" s="48"/>
      <c r="F27" s="48"/>
      <c r="G27" s="48"/>
      <c r="H27" s="48"/>
      <c r="I27" s="48"/>
      <c r="J27" s="15"/>
    </row>
    <row r="28" spans="1:10" s="10" customFormat="1" ht="33.75" customHeight="1" x14ac:dyDescent="0.3">
      <c r="A28" s="49" t="s">
        <v>12</v>
      </c>
      <c r="B28" s="51" t="s">
        <v>11</v>
      </c>
      <c r="C28" s="53" t="s">
        <v>4</v>
      </c>
      <c r="D28" s="51" t="s">
        <v>10</v>
      </c>
      <c r="E28" s="49" t="s">
        <v>9</v>
      </c>
      <c r="F28" s="53" t="s">
        <v>17</v>
      </c>
      <c r="G28" s="53" t="s">
        <v>18</v>
      </c>
      <c r="H28" s="53" t="s">
        <v>8</v>
      </c>
      <c r="I28" s="53" t="s">
        <v>7</v>
      </c>
      <c r="J28" s="15"/>
    </row>
    <row r="29" spans="1:10" s="10" customFormat="1" ht="33.75" customHeight="1" x14ac:dyDescent="0.3">
      <c r="A29" s="50"/>
      <c r="B29" s="52"/>
      <c r="C29" s="54"/>
      <c r="D29" s="52"/>
      <c r="E29" s="50"/>
      <c r="F29" s="54"/>
      <c r="G29" s="54"/>
      <c r="H29" s="54"/>
      <c r="I29" s="54"/>
      <c r="J29" s="15"/>
    </row>
    <row r="30" spans="1:10" s="10" customFormat="1" ht="9" customHeight="1" x14ac:dyDescent="0.3">
      <c r="A30" s="26"/>
      <c r="B30" s="27"/>
      <c r="C30" s="12"/>
      <c r="D30" s="13"/>
      <c r="E30" s="26"/>
      <c r="F30" s="12"/>
      <c r="G30" s="12"/>
      <c r="H30" s="26"/>
      <c r="I30" s="26"/>
      <c r="J30" s="11"/>
    </row>
    <row r="31" spans="1:10" ht="21" customHeight="1" x14ac:dyDescent="0.3">
      <c r="A31" s="9">
        <v>5</v>
      </c>
      <c r="B31" s="37" t="s">
        <v>45</v>
      </c>
      <c r="C31" s="39">
        <v>9660</v>
      </c>
      <c r="D31" s="41">
        <v>9660</v>
      </c>
      <c r="E31" s="9" t="str">
        <f>+E17</f>
        <v>เฉพาะเจาะจง</v>
      </c>
      <c r="F31" s="45" t="s">
        <v>46</v>
      </c>
      <c r="G31" s="45" t="str">
        <f>+F31</f>
        <v xml:space="preserve">หจก.ชอบเพิ่มพูลทรัพย์หลังคาเหล็ก </v>
      </c>
      <c r="H31" s="63" t="str">
        <f>+H17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1" s="8" t="s">
        <v>47</v>
      </c>
      <c r="J31" s="7"/>
    </row>
    <row r="32" spans="1:10" ht="21" customHeight="1" x14ac:dyDescent="0.3">
      <c r="A32" s="9"/>
      <c r="B32" s="37"/>
      <c r="C32" s="39"/>
      <c r="D32" s="41"/>
      <c r="E32" s="9"/>
      <c r="F32" s="45"/>
      <c r="G32" s="45"/>
      <c r="H32" s="63"/>
      <c r="I32" s="14" t="s">
        <v>25</v>
      </c>
      <c r="J32" s="7"/>
    </row>
    <row r="33" spans="1:10" ht="21" customHeight="1" x14ac:dyDescent="0.3">
      <c r="A33" s="9"/>
      <c r="B33" s="37"/>
      <c r="C33" s="39"/>
      <c r="D33" s="41"/>
      <c r="E33" s="9"/>
      <c r="F33" s="28" t="s">
        <v>19</v>
      </c>
      <c r="G33" s="28" t="s">
        <v>19</v>
      </c>
      <c r="H33" s="63"/>
      <c r="I33" s="14"/>
      <c r="J33" s="7"/>
    </row>
    <row r="34" spans="1:10" ht="42" customHeight="1" x14ac:dyDescent="0.3">
      <c r="A34" s="6"/>
      <c r="B34" s="38"/>
      <c r="C34" s="40"/>
      <c r="D34" s="42"/>
      <c r="E34" s="6"/>
      <c r="F34" s="19">
        <v>9660</v>
      </c>
      <c r="G34" s="19">
        <v>9660</v>
      </c>
      <c r="H34" s="64"/>
      <c r="I34" s="5"/>
      <c r="J34" s="7"/>
    </row>
    <row r="35" spans="1:10" s="10" customFormat="1" ht="9" customHeight="1" x14ac:dyDescent="0.3">
      <c r="A35" s="26"/>
      <c r="B35" s="27"/>
      <c r="C35" s="12"/>
      <c r="D35" s="13"/>
      <c r="E35" s="26"/>
      <c r="F35" s="12"/>
      <c r="G35" s="12"/>
      <c r="H35" s="26"/>
      <c r="I35" s="26"/>
      <c r="J35" s="11"/>
    </row>
    <row r="36" spans="1:10" ht="21" customHeight="1" x14ac:dyDescent="0.3">
      <c r="A36" s="9">
        <v>6</v>
      </c>
      <c r="B36" s="37" t="s">
        <v>32</v>
      </c>
      <c r="C36" s="39">
        <v>60000</v>
      </c>
      <c r="D36" s="41">
        <v>60000</v>
      </c>
      <c r="E36" s="9" t="str">
        <f>+E22</f>
        <v>เฉพาะเจาะจง</v>
      </c>
      <c r="F36" s="45" t="s">
        <v>33</v>
      </c>
      <c r="G36" s="45" t="str">
        <f>+F36</f>
        <v>นายมีชัย  วัลดี</v>
      </c>
      <c r="H36" s="63" t="str">
        <f>+H22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6" s="8" t="s">
        <v>34</v>
      </c>
      <c r="J36" s="7"/>
    </row>
    <row r="37" spans="1:10" ht="21" customHeight="1" x14ac:dyDescent="0.3">
      <c r="A37" s="9"/>
      <c r="B37" s="37"/>
      <c r="C37" s="39"/>
      <c r="D37" s="41"/>
      <c r="E37" s="9"/>
      <c r="F37" s="45"/>
      <c r="G37" s="45"/>
      <c r="H37" s="63"/>
      <c r="I37" s="14" t="s">
        <v>35</v>
      </c>
      <c r="J37" s="7"/>
    </row>
    <row r="38" spans="1:10" ht="21" customHeight="1" x14ac:dyDescent="0.3">
      <c r="A38" s="9"/>
      <c r="B38" s="37"/>
      <c r="C38" s="39"/>
      <c r="D38" s="41"/>
      <c r="E38" s="9"/>
      <c r="F38" s="28" t="s">
        <v>19</v>
      </c>
      <c r="G38" s="28" t="s">
        <v>19</v>
      </c>
      <c r="H38" s="63"/>
      <c r="I38" s="14"/>
      <c r="J38" s="7"/>
    </row>
    <row r="39" spans="1:10" ht="48" customHeight="1" x14ac:dyDescent="0.3">
      <c r="A39" s="6"/>
      <c r="B39" s="38"/>
      <c r="C39" s="40"/>
      <c r="D39" s="42"/>
      <c r="E39" s="6"/>
      <c r="F39" s="19">
        <f>+D36</f>
        <v>60000</v>
      </c>
      <c r="G39" s="19">
        <f>+F39</f>
        <v>60000</v>
      </c>
      <c r="H39" s="64"/>
      <c r="I39" s="5"/>
      <c r="J39" s="7"/>
    </row>
    <row r="40" spans="1:10" s="10" customFormat="1" ht="9" customHeight="1" x14ac:dyDescent="0.3">
      <c r="A40" s="26"/>
      <c r="B40" s="27"/>
      <c r="C40" s="12"/>
      <c r="D40" s="13"/>
      <c r="E40" s="26"/>
      <c r="F40" s="12"/>
      <c r="G40" s="12"/>
      <c r="H40" s="26"/>
      <c r="I40" s="26"/>
      <c r="J40" s="11"/>
    </row>
    <row r="41" spans="1:10" ht="35.25" customHeight="1" x14ac:dyDescent="0.3">
      <c r="A41" s="9">
        <v>7</v>
      </c>
      <c r="B41" s="61" t="s">
        <v>36</v>
      </c>
      <c r="C41" s="39">
        <v>70000</v>
      </c>
      <c r="D41" s="41">
        <v>70000</v>
      </c>
      <c r="E41" s="9" t="str">
        <f>+E36</f>
        <v>เฉพาะเจาะจง</v>
      </c>
      <c r="F41" s="47" t="s">
        <v>37</v>
      </c>
      <c r="G41" s="45" t="str">
        <f>+F41</f>
        <v>ร้านจุลภัชร เวดดิ้ง แอนด์ ออแกไนซ์</v>
      </c>
      <c r="H41" s="45" t="str">
        <f>H36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1" s="8" t="s">
        <v>38</v>
      </c>
      <c r="J41" s="7"/>
    </row>
    <row r="42" spans="1:10" ht="27.75" customHeight="1" x14ac:dyDescent="0.3">
      <c r="A42" s="9"/>
      <c r="B42" s="61"/>
      <c r="C42" s="39"/>
      <c r="D42" s="41"/>
      <c r="E42" s="9"/>
      <c r="F42" s="47"/>
      <c r="G42" s="45"/>
      <c r="H42" s="45"/>
      <c r="I42" s="14" t="s">
        <v>35</v>
      </c>
      <c r="J42" s="7"/>
    </row>
    <row r="43" spans="1:10" ht="21" customHeight="1" x14ac:dyDescent="0.3">
      <c r="A43" s="9"/>
      <c r="B43" s="61"/>
      <c r="C43" s="39"/>
      <c r="D43" s="41"/>
      <c r="E43" s="9"/>
      <c r="F43" s="30" t="s">
        <v>19</v>
      </c>
      <c r="G43" s="29" t="s">
        <v>19</v>
      </c>
      <c r="H43" s="45"/>
      <c r="I43" s="8"/>
      <c r="J43" s="7"/>
    </row>
    <row r="44" spans="1:10" ht="47.25" customHeight="1" x14ac:dyDescent="0.3">
      <c r="A44" s="6"/>
      <c r="B44" s="62"/>
      <c r="C44" s="40"/>
      <c r="D44" s="42"/>
      <c r="E44" s="6"/>
      <c r="F44" s="20">
        <v>70000</v>
      </c>
      <c r="G44" s="20">
        <f>+F44</f>
        <v>70000</v>
      </c>
      <c r="H44" s="46"/>
      <c r="I44" s="5"/>
      <c r="J44" s="7"/>
    </row>
    <row r="45" spans="1:10" ht="9" customHeight="1" x14ac:dyDescent="0.3">
      <c r="A45" s="26"/>
      <c r="B45" s="27"/>
      <c r="C45" s="12"/>
      <c r="D45" s="13"/>
      <c r="E45" s="26"/>
      <c r="F45" s="12"/>
      <c r="G45" s="12"/>
      <c r="H45" s="26"/>
      <c r="I45" s="26"/>
      <c r="J45" s="7"/>
    </row>
    <row r="46" spans="1:10" ht="37.5" customHeight="1" x14ac:dyDescent="0.3">
      <c r="A46" s="9">
        <v>8</v>
      </c>
      <c r="B46" s="37" t="s">
        <v>43</v>
      </c>
      <c r="C46" s="39">
        <v>5590</v>
      </c>
      <c r="D46" s="41">
        <v>5590</v>
      </c>
      <c r="E46" s="31" t="str">
        <f>+E36</f>
        <v>เฉพาะเจาะจง</v>
      </c>
      <c r="F46" s="43" t="s">
        <v>40</v>
      </c>
      <c r="G46" s="44" t="str">
        <f>F46</f>
        <v xml:space="preserve">อู่ช่างวุธ </v>
      </c>
      <c r="H46" s="45" t="str">
        <f>+H41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6" s="8" t="s">
        <v>44</v>
      </c>
      <c r="J46" s="7"/>
    </row>
    <row r="47" spans="1:10" ht="27" customHeight="1" x14ac:dyDescent="0.3">
      <c r="A47" s="9"/>
      <c r="B47" s="37"/>
      <c r="C47" s="39"/>
      <c r="D47" s="41"/>
      <c r="E47" s="9"/>
      <c r="F47" s="43"/>
      <c r="G47" s="44"/>
      <c r="H47" s="45"/>
      <c r="I47" s="14" t="s">
        <v>42</v>
      </c>
      <c r="J47" s="7"/>
    </row>
    <row r="48" spans="1:10" ht="19.5" customHeight="1" x14ac:dyDescent="0.3">
      <c r="A48" s="9"/>
      <c r="B48" s="37"/>
      <c r="C48" s="39"/>
      <c r="D48" s="41"/>
      <c r="E48" s="9"/>
      <c r="F48" s="30" t="str">
        <f>+F38</f>
        <v>จำนวนเงิน</v>
      </c>
      <c r="G48" s="29" t="str">
        <f>+G38</f>
        <v>จำนวนเงิน</v>
      </c>
      <c r="H48" s="45"/>
      <c r="I48" s="8"/>
      <c r="J48" s="7"/>
    </row>
    <row r="49" spans="1:10" s="10" customFormat="1" ht="50.25" customHeight="1" x14ac:dyDescent="0.3">
      <c r="A49" s="6"/>
      <c r="B49" s="38"/>
      <c r="C49" s="40"/>
      <c r="D49" s="42"/>
      <c r="E49" s="6"/>
      <c r="F49" s="20">
        <v>8820</v>
      </c>
      <c r="G49" s="20">
        <v>8820</v>
      </c>
      <c r="H49" s="46"/>
      <c r="I49" s="5"/>
      <c r="J49" s="11"/>
    </row>
    <row r="50" spans="1:10" s="10" customFormat="1" ht="25.5" customHeight="1" x14ac:dyDescent="0.3">
      <c r="A50" s="48" t="s">
        <v>15</v>
      </c>
      <c r="B50" s="48"/>
      <c r="C50" s="48"/>
      <c r="D50" s="48"/>
      <c r="E50" s="48"/>
      <c r="F50" s="48"/>
      <c r="G50" s="48"/>
      <c r="H50" s="48"/>
      <c r="I50" s="48"/>
      <c r="J50" s="15"/>
    </row>
    <row r="51" spans="1:10" s="10" customFormat="1" ht="33.75" customHeight="1" x14ac:dyDescent="0.3">
      <c r="A51" s="49" t="s">
        <v>12</v>
      </c>
      <c r="B51" s="51" t="s">
        <v>11</v>
      </c>
      <c r="C51" s="53" t="s">
        <v>4</v>
      </c>
      <c r="D51" s="51" t="s">
        <v>10</v>
      </c>
      <c r="E51" s="49" t="s">
        <v>9</v>
      </c>
      <c r="F51" s="53" t="s">
        <v>17</v>
      </c>
      <c r="G51" s="53" t="s">
        <v>18</v>
      </c>
      <c r="H51" s="53" t="s">
        <v>8</v>
      </c>
      <c r="I51" s="53" t="s">
        <v>7</v>
      </c>
      <c r="J51" s="15"/>
    </row>
    <row r="52" spans="1:10" s="10" customFormat="1" ht="33.75" customHeight="1" x14ac:dyDescent="0.3">
      <c r="A52" s="50"/>
      <c r="B52" s="52"/>
      <c r="C52" s="54"/>
      <c r="D52" s="52"/>
      <c r="E52" s="50"/>
      <c r="F52" s="54"/>
      <c r="G52" s="54"/>
      <c r="H52" s="54"/>
      <c r="I52" s="54"/>
      <c r="J52" s="15"/>
    </row>
    <row r="53" spans="1:10" ht="9" customHeight="1" x14ac:dyDescent="0.3">
      <c r="A53" s="26"/>
      <c r="B53" s="27"/>
      <c r="C53" s="12"/>
      <c r="D53" s="13"/>
      <c r="E53" s="26"/>
      <c r="F53" s="12"/>
      <c r="G53" s="12"/>
      <c r="H53" s="26"/>
      <c r="I53" s="26"/>
      <c r="J53" s="7"/>
    </row>
    <row r="54" spans="1:10" ht="37.5" customHeight="1" x14ac:dyDescent="0.3">
      <c r="A54" s="9">
        <v>9</v>
      </c>
      <c r="B54" s="37" t="s">
        <v>39</v>
      </c>
      <c r="C54" s="39">
        <v>8820</v>
      </c>
      <c r="D54" s="41">
        <v>8820</v>
      </c>
      <c r="E54" s="31" t="str">
        <f>+E41</f>
        <v>เฉพาะเจาะจง</v>
      </c>
      <c r="F54" s="43" t="s">
        <v>40</v>
      </c>
      <c r="G54" s="44" t="str">
        <f>F54</f>
        <v xml:space="preserve">อู่ช่างวุธ </v>
      </c>
      <c r="H54" s="45" t="str">
        <f>H36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54" s="8" t="s">
        <v>41</v>
      </c>
      <c r="J54" s="7"/>
    </row>
    <row r="55" spans="1:10" ht="27" customHeight="1" x14ac:dyDescent="0.3">
      <c r="A55" s="9"/>
      <c r="B55" s="37"/>
      <c r="C55" s="39"/>
      <c r="D55" s="41"/>
      <c r="E55" s="9"/>
      <c r="F55" s="43"/>
      <c r="G55" s="44"/>
      <c r="H55" s="45"/>
      <c r="I55" s="14" t="s">
        <v>42</v>
      </c>
      <c r="J55" s="7"/>
    </row>
    <row r="56" spans="1:10" ht="19.5" customHeight="1" x14ac:dyDescent="0.3">
      <c r="A56" s="9"/>
      <c r="B56" s="37"/>
      <c r="C56" s="39"/>
      <c r="D56" s="41"/>
      <c r="E56" s="9"/>
      <c r="F56" s="30" t="str">
        <f>+F43</f>
        <v>จำนวนเงิน</v>
      </c>
      <c r="G56" s="29" t="str">
        <f>+G43</f>
        <v>จำนวนเงิน</v>
      </c>
      <c r="H56" s="45"/>
      <c r="I56" s="8"/>
      <c r="J56" s="7"/>
    </row>
    <row r="57" spans="1:10" s="10" customFormat="1" ht="33" customHeight="1" x14ac:dyDescent="0.3">
      <c r="A57" s="6"/>
      <c r="B57" s="38"/>
      <c r="C57" s="40"/>
      <c r="D57" s="42"/>
      <c r="E57" s="6"/>
      <c r="F57" s="20">
        <v>8820</v>
      </c>
      <c r="G57" s="20">
        <v>8820</v>
      </c>
      <c r="H57" s="46"/>
      <c r="I57" s="5"/>
      <c r="J57" s="11"/>
    </row>
    <row r="58" spans="1:10" ht="9" customHeight="1" x14ac:dyDescent="0.3">
      <c r="A58" s="26"/>
      <c r="B58" s="27"/>
      <c r="C58" s="12"/>
      <c r="D58" s="13"/>
      <c r="E58" s="26"/>
      <c r="F58" s="12"/>
      <c r="G58" s="12"/>
      <c r="H58" s="26"/>
      <c r="I58" s="26"/>
      <c r="J58" s="7"/>
    </row>
    <row r="59" spans="1:10" ht="37.5" customHeight="1" x14ac:dyDescent="0.3">
      <c r="A59" s="9">
        <v>10</v>
      </c>
      <c r="B59" s="37" t="s">
        <v>48</v>
      </c>
      <c r="C59" s="39">
        <v>15693.93</v>
      </c>
      <c r="D59" s="41">
        <v>15693.93</v>
      </c>
      <c r="E59" s="31" t="str">
        <f>+E46</f>
        <v>เฉพาะเจาะจง</v>
      </c>
      <c r="F59" s="44" t="s">
        <v>55</v>
      </c>
      <c r="G59" s="44" t="str">
        <f>F59</f>
        <v xml:space="preserve"> องค์การส่งเสริมกิจการโคนมแห่งประเทศไทย (อ.ส.ค.) </v>
      </c>
      <c r="H59" s="45" t="str">
        <f>H41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59" s="8" t="s">
        <v>49</v>
      </c>
      <c r="J59" s="7"/>
    </row>
    <row r="60" spans="1:10" ht="27" customHeight="1" x14ac:dyDescent="0.3">
      <c r="A60" s="9"/>
      <c r="B60" s="37"/>
      <c r="C60" s="39"/>
      <c r="D60" s="41"/>
      <c r="E60" s="9"/>
      <c r="F60" s="44"/>
      <c r="G60" s="44"/>
      <c r="H60" s="45"/>
      <c r="I60" s="14" t="s">
        <v>50</v>
      </c>
      <c r="J60" s="7"/>
    </row>
    <row r="61" spans="1:10" ht="19.5" customHeight="1" x14ac:dyDescent="0.3">
      <c r="A61" s="9"/>
      <c r="B61" s="37"/>
      <c r="C61" s="39"/>
      <c r="D61" s="41"/>
      <c r="E61" s="9"/>
      <c r="F61" s="30" t="str">
        <f>+F48</f>
        <v>จำนวนเงิน</v>
      </c>
      <c r="G61" s="29" t="str">
        <f>+G48</f>
        <v>จำนวนเงิน</v>
      </c>
      <c r="H61" s="45"/>
      <c r="I61" s="8"/>
      <c r="J61" s="7"/>
    </row>
    <row r="62" spans="1:10" s="10" customFormat="1" ht="33" customHeight="1" x14ac:dyDescent="0.3">
      <c r="A62" s="6"/>
      <c r="B62" s="38"/>
      <c r="C62" s="40"/>
      <c r="D62" s="42"/>
      <c r="E62" s="6"/>
      <c r="F62" s="20">
        <v>15693.93</v>
      </c>
      <c r="G62" s="20">
        <v>15693.93</v>
      </c>
      <c r="H62" s="46"/>
      <c r="I62" s="5"/>
      <c r="J62" s="11"/>
    </row>
    <row r="63" spans="1:10" ht="9" customHeight="1" x14ac:dyDescent="0.3">
      <c r="A63" s="26"/>
      <c r="B63" s="27"/>
      <c r="C63" s="12"/>
      <c r="D63" s="13"/>
      <c r="E63" s="26"/>
      <c r="F63" s="12"/>
      <c r="G63" s="12"/>
      <c r="H63" s="26"/>
      <c r="I63" s="26"/>
      <c r="J63" s="7"/>
    </row>
    <row r="64" spans="1:10" ht="37.5" customHeight="1" x14ac:dyDescent="0.3">
      <c r="A64" s="9">
        <v>11</v>
      </c>
      <c r="B64" s="37" t="s">
        <v>51</v>
      </c>
      <c r="C64" s="39">
        <v>95065.53</v>
      </c>
      <c r="D64" s="41">
        <v>95065.53</v>
      </c>
      <c r="E64" s="31" t="str">
        <f>+E54</f>
        <v>เฉพาะเจาะจง</v>
      </c>
      <c r="F64" s="43" t="s">
        <v>55</v>
      </c>
      <c r="G64" s="44" t="str">
        <f>F64</f>
        <v xml:space="preserve"> องค์การส่งเสริมกิจการโคนมแห่งประเทศไทย (อ.ส.ค.) </v>
      </c>
      <c r="H64" s="45" t="str">
        <f>H46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64" s="8" t="s">
        <v>52</v>
      </c>
      <c r="J64" s="7"/>
    </row>
    <row r="65" spans="1:10" ht="27" customHeight="1" x14ac:dyDescent="0.3">
      <c r="A65" s="9"/>
      <c r="B65" s="37"/>
      <c r="C65" s="39"/>
      <c r="D65" s="41"/>
      <c r="E65" s="9"/>
      <c r="F65" s="43"/>
      <c r="G65" s="44"/>
      <c r="H65" s="45"/>
      <c r="I65" s="14" t="s">
        <v>50</v>
      </c>
      <c r="J65" s="7"/>
    </row>
    <row r="66" spans="1:10" ht="19.5" customHeight="1" x14ac:dyDescent="0.3">
      <c r="A66" s="9"/>
      <c r="B66" s="37"/>
      <c r="C66" s="39"/>
      <c r="D66" s="41"/>
      <c r="E66" s="9"/>
      <c r="F66" s="30" t="str">
        <f>+F56</f>
        <v>จำนวนเงิน</v>
      </c>
      <c r="G66" s="29" t="str">
        <f>+G56</f>
        <v>จำนวนเงิน</v>
      </c>
      <c r="H66" s="45"/>
      <c r="I66" s="8"/>
      <c r="J66" s="7"/>
    </row>
    <row r="67" spans="1:10" s="10" customFormat="1" ht="33" customHeight="1" x14ac:dyDescent="0.3">
      <c r="A67" s="6"/>
      <c r="B67" s="38"/>
      <c r="C67" s="40"/>
      <c r="D67" s="42"/>
      <c r="E67" s="6"/>
      <c r="F67" s="20">
        <v>95065.53</v>
      </c>
      <c r="G67" s="20">
        <v>95065.53</v>
      </c>
      <c r="H67" s="46"/>
      <c r="I67" s="5"/>
      <c r="J67" s="11"/>
    </row>
    <row r="69" spans="1:10" ht="20.25" x14ac:dyDescent="0.3">
      <c r="B69" s="55" t="s">
        <v>5</v>
      </c>
      <c r="C69" s="55"/>
      <c r="D69" s="2" t="s">
        <v>4</v>
      </c>
      <c r="F69" s="4">
        <f>SUM(C8:C66)</f>
        <v>1669829.46</v>
      </c>
      <c r="G69" s="2" t="s">
        <v>0</v>
      </c>
    </row>
    <row r="70" spans="1:10" ht="20.25" x14ac:dyDescent="0.3">
      <c r="B70" s="2"/>
      <c r="D70" s="2" t="s">
        <v>3</v>
      </c>
      <c r="F70" s="4">
        <f>SUM(D8:D64)</f>
        <v>1656829.46</v>
      </c>
      <c r="G70" s="2" t="s">
        <v>0</v>
      </c>
    </row>
    <row r="71" spans="1:10" ht="20.25" x14ac:dyDescent="0.3">
      <c r="B71" s="2"/>
      <c r="D71" s="2" t="s">
        <v>2</v>
      </c>
      <c r="F71" s="3">
        <f>G67+G62+G57+G49+G44+G39+G34+G25+G20+G15+G10</f>
        <v>1657059.46</v>
      </c>
      <c r="G71" s="2" t="s">
        <v>0</v>
      </c>
    </row>
    <row r="72" spans="1:10" ht="20.25" x14ac:dyDescent="0.3">
      <c r="D72" s="2" t="s">
        <v>1</v>
      </c>
      <c r="F72" s="24">
        <f>F69-F71</f>
        <v>12770</v>
      </c>
      <c r="G72" s="2" t="s">
        <v>0</v>
      </c>
    </row>
  </sheetData>
  <mergeCells count="97">
    <mergeCell ref="H8:H10"/>
    <mergeCell ref="H17:H20"/>
    <mergeCell ref="C12:C15"/>
    <mergeCell ref="H41:H44"/>
    <mergeCell ref="H12:H15"/>
    <mergeCell ref="F36:F37"/>
    <mergeCell ref="F28:F29"/>
    <mergeCell ref="F31:F32"/>
    <mergeCell ref="G31:G32"/>
    <mergeCell ref="H31:H34"/>
    <mergeCell ref="G17:G18"/>
    <mergeCell ref="G36:G37"/>
    <mergeCell ref="H36:H39"/>
    <mergeCell ref="H22:H25"/>
    <mergeCell ref="G22:G23"/>
    <mergeCell ref="G28:G29"/>
    <mergeCell ref="F12:F13"/>
    <mergeCell ref="G12:G13"/>
    <mergeCell ref="B12:B15"/>
    <mergeCell ref="D12:D15"/>
    <mergeCell ref="H28:H29"/>
    <mergeCell ref="F22:F23"/>
    <mergeCell ref="F17:F18"/>
    <mergeCell ref="B31:B34"/>
    <mergeCell ref="C31:C34"/>
    <mergeCell ref="D31:D34"/>
    <mergeCell ref="B8:B10"/>
    <mergeCell ref="C8:C10"/>
    <mergeCell ref="D8:D10"/>
    <mergeCell ref="B17:B20"/>
    <mergeCell ref="D22:D25"/>
    <mergeCell ref="C17:C20"/>
    <mergeCell ref="D17:D20"/>
    <mergeCell ref="B22:B25"/>
    <mergeCell ref="C22:C25"/>
    <mergeCell ref="B41:B44"/>
    <mergeCell ref="C41:C44"/>
    <mergeCell ref="D41:D44"/>
    <mergeCell ref="B36:B39"/>
    <mergeCell ref="C36:C39"/>
    <mergeCell ref="D36:D39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B69:C69"/>
    <mergeCell ref="H54:H57"/>
    <mergeCell ref="B54:B57"/>
    <mergeCell ref="C54:C57"/>
    <mergeCell ref="D54:D57"/>
    <mergeCell ref="F54:F55"/>
    <mergeCell ref="G54:G55"/>
    <mergeCell ref="B64:B67"/>
    <mergeCell ref="C64:C67"/>
    <mergeCell ref="D64:D67"/>
    <mergeCell ref="F64:F65"/>
    <mergeCell ref="G64:G65"/>
    <mergeCell ref="H64:H67"/>
    <mergeCell ref="B59:B62"/>
    <mergeCell ref="C59:C62"/>
    <mergeCell ref="D59:D62"/>
    <mergeCell ref="I28:I29"/>
    <mergeCell ref="A27:I27"/>
    <mergeCell ref="A28:A29"/>
    <mergeCell ref="B28:B29"/>
    <mergeCell ref="C28:C29"/>
    <mergeCell ref="D28:D29"/>
    <mergeCell ref="E28:E29"/>
    <mergeCell ref="F59:F60"/>
    <mergeCell ref="G59:G60"/>
    <mergeCell ref="H59:H62"/>
    <mergeCell ref="H46:H49"/>
    <mergeCell ref="F41:F42"/>
    <mergeCell ref="G41:G42"/>
    <mergeCell ref="A50:I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B46:B49"/>
    <mergeCell ref="C46:C49"/>
    <mergeCell ref="D46:D49"/>
    <mergeCell ref="F46:F47"/>
    <mergeCell ref="G46:G47"/>
  </mergeCells>
  <pageMargins left="0.6" right="0.2" top="0.51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2026-05-22T05:26:27Z</cp:lastPrinted>
  <dcterms:created xsi:type="dcterms:W3CDTF">2023-10-18T04:33:18Z</dcterms:created>
  <dcterms:modified xsi:type="dcterms:W3CDTF">2026-05-22T05:26:30Z</dcterms:modified>
</cp:coreProperties>
</file>