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yHP\Desktop\สขร. 2568\"/>
    </mc:Choice>
  </mc:AlternateContent>
  <xr:revisionPtr revIDLastSave="0" documentId="13_ncr:1_{6608EC4D-D5A3-4B9D-B31B-9480F2D10CA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สิงหาคม" sheetId="14" r:id="rId1"/>
  </sheets>
  <calcPr calcId="191029"/>
</workbook>
</file>

<file path=xl/calcChain.xml><?xml version="1.0" encoding="utf-8"?>
<calcChain xmlns="http://schemas.openxmlformats.org/spreadsheetml/2006/main">
  <c r="H18" i="14" l="1"/>
  <c r="H13" i="14"/>
  <c r="F108" i="14" l="1"/>
  <c r="F107" i="14"/>
  <c r="F106" i="14"/>
  <c r="G103" i="14"/>
  <c r="G101" i="14"/>
  <c r="G48" i="14" l="1"/>
  <c r="G46" i="14"/>
  <c r="G94" i="14" l="1"/>
  <c r="G92" i="14"/>
  <c r="G87" i="14"/>
  <c r="G82" i="14"/>
  <c r="G77" i="14"/>
  <c r="G69" i="14"/>
  <c r="G64" i="14"/>
  <c r="G59" i="14"/>
  <c r="G54" i="14"/>
  <c r="G89" i="14"/>
  <c r="G84" i="14"/>
  <c r="G79" i="14"/>
  <c r="G71" i="14"/>
  <c r="G66" i="14"/>
  <c r="G61" i="14"/>
  <c r="G56" i="14"/>
  <c r="G43" i="14" l="1"/>
  <c r="G41" i="14"/>
  <c r="G38" i="14"/>
  <c r="G36" i="14"/>
  <c r="G33" i="14"/>
  <c r="G31" i="14"/>
  <c r="G25" i="14"/>
  <c r="G23" i="14"/>
  <c r="G20" i="14"/>
  <c r="G18" i="14"/>
  <c r="G15" i="14"/>
  <c r="G13" i="14"/>
  <c r="H23" i="14" l="1"/>
  <c r="H31" i="14" s="1"/>
  <c r="H36" i="14" s="1"/>
  <c r="H41" i="14" l="1"/>
  <c r="H54" i="14" s="1"/>
  <c r="H59" i="14" s="1"/>
  <c r="H64" i="14" s="1"/>
  <c r="H69" i="14" s="1"/>
  <c r="H77" i="14" s="1"/>
  <c r="H82" i="14" s="1"/>
  <c r="H87" i="14" s="1"/>
  <c r="H92" i="14" s="1"/>
  <c r="H101" i="14" s="1"/>
  <c r="H46" i="14"/>
  <c r="G8" i="14" l="1"/>
  <c r="G10" i="14"/>
  <c r="F109" i="14" l="1"/>
</calcChain>
</file>

<file path=xl/sharedStrings.xml><?xml version="1.0" encoding="utf-8"?>
<sst xmlns="http://schemas.openxmlformats.org/spreadsheetml/2006/main" count="164" uniqueCount="72">
  <si>
    <t>บาท</t>
  </si>
  <si>
    <t>ประหยัดงบประมาณ</t>
  </si>
  <si>
    <t>วงเงินที่จัดซื้อจัดจ้าง</t>
  </si>
  <si>
    <t>ราคากลางในการจัดซื้อจัดจ้าง</t>
  </si>
  <si>
    <t>งบประมาณที่ตั้งไว้</t>
  </si>
  <si>
    <t>หมายเหตุ</t>
  </si>
  <si>
    <t>เฉพาะเจาะจง</t>
  </si>
  <si>
    <t>เลขที่และวันที่ของสัญญาหรือข้อตกลงในการจัดซื้อจัดจ้าง</t>
  </si>
  <si>
    <t>เหตุผลที่คัดเลือก/โดยสรุป</t>
  </si>
  <si>
    <t>วิธีซื้อหรือจ้าง</t>
  </si>
  <si>
    <t>ราคากลาง</t>
  </si>
  <si>
    <t>งานจัดซื้อหรือจัดจ้าง</t>
  </si>
  <si>
    <t>ลำดับ</t>
  </si>
  <si>
    <t>องค์การบริหารส่วนตำบลนางาม   อำเภอเรณูนคร  จังหวัดนครพนม</t>
  </si>
  <si>
    <t>ร้านไทยรุ่งเรืองเฟอร์นิเจอร์</t>
  </si>
  <si>
    <t xml:space="preserve"> - 2 -</t>
  </si>
  <si>
    <t xml:space="preserve"> - 3 -</t>
  </si>
  <si>
    <t>รายชื่อผู้เสนอราคาและราคาที่เสนอ  (บาท)</t>
  </si>
  <si>
    <t>ผู้ได้รับการคัดเลือกและราคาที่ตกลง  (บาท)</t>
  </si>
  <si>
    <t>จำนวนเงิน</t>
  </si>
  <si>
    <t>ร้านสิริโชค  ไอที</t>
  </si>
  <si>
    <t xml:space="preserve"> - 4 -</t>
  </si>
  <si>
    <t>จ้างตามโครงการก่อสร้างถนนคอนกรีตเสริมเหล็ก บ้านนายอน้อย หมู่ที่ 2</t>
  </si>
  <si>
    <t>จ้างตามโครงการก่อสร้างถนนคอนกรีตเสริมเหล็ก บ้านดอนสวัสดิ์ หมู่ที่ 10</t>
  </si>
  <si>
    <t>สรุปผลการดำเนินการจัดซื้อจัดจ้างในรอบเดือน สิงหาคม  2568</t>
  </si>
  <si>
    <t>ณ  วันที่  1  กันยายน  2568</t>
  </si>
  <si>
    <t>จ้างตามโครงการก่อสร้างถนนคอนกรีตเสริมเหล็ก บ้านโนนคำ    หมู่ที่ 8</t>
  </si>
  <si>
    <t>ห้างหุ้นส่วนจำกัด    แสงสุริยาคอนกรีต</t>
  </si>
  <si>
    <t>สัญญาจ้างเลขที่ 44 / 2568</t>
  </si>
  <si>
    <t>ลงวันที่  13  สิงหาคม  2568</t>
  </si>
  <si>
    <t xml:space="preserve">จ้างตามโครงการก่อสร้างถนนคอนกรีตเสริมเหล็ก บ้านนางาม   หมู่ที่ 3(สายทางนางาม - นายอน้อย) </t>
  </si>
  <si>
    <t>สัญญาจ้างเลขที่ 45 / 2568</t>
  </si>
  <si>
    <t>จ้างตามโครงการก่อสร้างถนนคอนกรีตเสริมเหล็ก บ้านค่ายเสรี   หมู่ที่ 9(สายทางบ้านค่ายเสรี  -   บ้านนายอน้อย)</t>
  </si>
  <si>
    <t>ห้างหุ้นส่วนจำกัด         3  ฟ  คอนกรีต</t>
  </si>
  <si>
    <t>สัญญาจ้างเลขที่ 46 / 2568</t>
  </si>
  <si>
    <t xml:space="preserve">จ้างตามโครงการก่อสร้างถนนคอนกรีตเสริมเหล็ก บ้านสร้างแป้น หมู่ที่ 11(สายทางบ้านสร้างแป้น - บ้านหนองหญ้าม้า) </t>
  </si>
  <si>
    <t>สัญญาจ้างเลขที่ 47 / 2568</t>
  </si>
  <si>
    <t>จ้างตามโครงการก่อสร้างถนนคอนกรีตเสริมเหล็ก บ้านนางามใต้ หมู่ที่ 4</t>
  </si>
  <si>
    <t>สัญญาจ้างเลขที่ 48 / 2568</t>
  </si>
  <si>
    <t>จ้างตามโครงการปรับปรุงท่อลอดเหลี่ยม บ้านโนนคำ หมู่ที่ 8</t>
  </si>
  <si>
    <t>สัญญาจ้างเลขที่ 49 / 2568</t>
  </si>
  <si>
    <t>ซื้อเครื่องคอมพิวเตอร์โน้ตบุ๊ก สําหรับงานสํานักงาน สำหรับศูนย์ปฏิบัติการร่วมในการช่วยเหลือประชาชน (สถานที่กลาง) ขององค์กรปกครองส่วนท้องถิ่นระดับอำเภอ อำเภอเรณูนคร จังหวัดนครพนม</t>
  </si>
  <si>
    <t>ใบสั่งซื้อ  29 / 2568</t>
  </si>
  <si>
    <t>หจก. เพิ่มพูนโชคพาเฮง</t>
  </si>
  <si>
    <t>สัญญาจ้างเลขที่ 50 / 2568</t>
  </si>
  <si>
    <t>ลงวันที่  26  สิงหาคม  2568</t>
  </si>
  <si>
    <t>จ้างตามโครงการก่อสร้างถนนคอนกรีตเสริมเหล็ก คุ้มบ้านทุ่งพัฒนา หมู่ที่ 3 , 7</t>
  </si>
  <si>
    <t>หจก. เพื่มพูนโชคพาเฮง</t>
  </si>
  <si>
    <t>สัญญาจ้างเลขที่ 51 / 2568</t>
  </si>
  <si>
    <t>ลงวันที่  26 สิงหาคม  2568</t>
  </si>
  <si>
    <t>จ้างตามโครงการก่อสร้างถนนคอนกรีตเสริมเหล็ก บ้านดอนกกโพธิ์ หมู่ที่ 7</t>
  </si>
  <si>
    <t>สัญญาจ้างเลขที่ 52 / 2568</t>
  </si>
  <si>
    <t>ห้างหุ้นส่วนจำกัด  ปลาปากการโยธา</t>
  </si>
  <si>
    <t>สัญญาจ้างเลขที่ 53 / 2568</t>
  </si>
  <si>
    <t>จ้างตามโครงการก่อสร้างถนนคอนกรีตเสริมเหล็ก บ้านน้อยพัฒนา หมู่ที่ 12</t>
  </si>
  <si>
    <t>สัญญาจ้างเลขที่ 54 / 2568</t>
  </si>
  <si>
    <t>จ้างตามโครงการก่อสร้างถนนคอนกรีตเสริมเหล็ก บ้านนายอน้อย หมู่ที่ 14</t>
  </si>
  <si>
    <t>สัญญาจ้างเลขที่ 55 / 2568</t>
  </si>
  <si>
    <t xml:space="preserve">จ้างตามโครงการก่อสร้างรางระบายน้ำรูปตัวยู บ้านดอนกกโพธิ์ หมู่ที่ 7 </t>
  </si>
  <si>
    <t>สัญญาจ้างเลขที่  56 / 2568</t>
  </si>
  <si>
    <t>จ้างตามโครงการปรับปรุงถนนคอนกรีตด้วยแอสฟัลท์ติกคอนกรีต บ้านโนนคำ หมู่ที่ 8</t>
  </si>
  <si>
    <t>ห้างหุ้นส่วนจำกัด  บัญชาศรีสงคราม</t>
  </si>
  <si>
    <t>สัญญาจ้างเลขที่  57 / 2568</t>
  </si>
  <si>
    <t>เช่าใช้พื้นที่เว็บไซด์ ขององค์การบริหารส่วนตำบลนางาม ประจำปีงบประมาณ พ.ศ. ๒๕๖๘</t>
  </si>
  <si>
    <t xml:space="preserve">ร้าน ที เอส คอมพิวเตอร์ </t>
  </si>
  <si>
    <t>หนังสือข้อตกลง เลขที่  นพ.74201/567</t>
  </si>
  <si>
    <t>ลงวันที่  21  สิงหาคม  2568</t>
  </si>
  <si>
    <t>จ้างตามโครงการก่อสร้างถนนลูกรังเพื่อการเกษตร บ้านโนนคำ หมู่ที่ 8</t>
  </si>
  <si>
    <t>ห้างหุ้นส่วนจำกัด  อชิรญา  การโยธา</t>
  </si>
  <si>
    <t>สัญญาจ้างเลขที่  58 / 2568</t>
  </si>
  <si>
    <t>ลงวันที่  28  สิงหาคม  2568</t>
  </si>
  <si>
    <t xml:space="preserve"> เป็นผู้ยื่นข้อเสนอที่เหมาะสม  คุ้มค่ากับงบประมาณ  โดยมีรายละเอียดของงานครบถ้วนตามข้อกำหนด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</si>
</sst>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5" x14ac:knownFonts="1">
    <font>
      <sz val="10"/>
      <name val="Arial"/>
      <family val="2"/>
    </font>
    <font>
      <sz val="10"/>
      <name val="Arial"/>
      <family val="2"/>
    </font>
    <font>
      <sz val="14"/>
      <name val="TH SarabunIT๙"/>
      <family val="2"/>
    </font>
    <font>
      <b/>
      <sz val="16"/>
      <name val="TH SarabunIT๙"/>
      <family val="2"/>
    </font>
    <font>
      <b/>
      <sz val="14"/>
      <name val="TH SarabunIT๙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 vertical="top" wrapText="1"/>
    </xf>
    <xf numFmtId="0" fontId="2" fillId="0" borderId="3" xfId="0" applyFont="1" applyBorder="1" applyAlignment="1">
      <alignment shrinkToFit="1"/>
    </xf>
    <xf numFmtId="0" fontId="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top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2" fillId="0" borderId="3" xfId="0" applyFont="1" applyBorder="1"/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" fontId="2" fillId="0" borderId="1" xfId="0" applyNumberFormat="1" applyFont="1" applyBorder="1" applyAlignment="1">
      <alignment horizontal="right" vertical="top" wrapText="1" shrinkToFit="1"/>
    </xf>
    <xf numFmtId="0" fontId="4" fillId="0" borderId="4" xfId="0" applyFont="1" applyBorder="1" applyAlignment="1">
      <alignment horizontal="center" vertical="center"/>
    </xf>
    <xf numFmtId="0" fontId="2" fillId="0" borderId="0" xfId="0" applyFont="1" applyAlignment="1">
      <alignment vertical="top"/>
    </xf>
    <xf numFmtId="4" fontId="3" fillId="0" borderId="0" xfId="0" applyNumberFormat="1" applyFont="1"/>
    <xf numFmtId="0" fontId="2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4" fontId="4" fillId="0" borderId="0" xfId="0" applyNumberFormat="1" applyFont="1" applyAlignment="1">
      <alignment horizontal="center"/>
    </xf>
    <xf numFmtId="4" fontId="2" fillId="0" borderId="3" xfId="0" applyNumberFormat="1" applyFont="1" applyBorder="1" applyAlignment="1">
      <alignment horizontal="center" vertical="center"/>
    </xf>
    <xf numFmtId="4" fontId="2" fillId="0" borderId="3" xfId="0" applyNumberFormat="1" applyFont="1" applyBorder="1" applyAlignment="1">
      <alignment horizontal="left" vertical="top" wrapText="1" shrinkToFit="1"/>
    </xf>
    <xf numFmtId="4" fontId="2" fillId="0" borderId="0" xfId="0" applyNumberFormat="1" applyFont="1"/>
    <xf numFmtId="4" fontId="4" fillId="0" borderId="0" xfId="0" applyNumberFormat="1" applyFont="1"/>
    <xf numFmtId="0" fontId="4" fillId="0" borderId="3" xfId="0" applyFont="1" applyBorder="1" applyAlignment="1">
      <alignment horizontal="center" vertical="top"/>
    </xf>
    <xf numFmtId="4" fontId="4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2" fillId="0" borderId="4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164" fontId="2" fillId="0" borderId="3" xfId="1" applyFont="1" applyBorder="1" applyAlignment="1">
      <alignment horizontal="center" vertical="top"/>
    </xf>
    <xf numFmtId="164" fontId="2" fillId="0" borderId="1" xfId="1" applyFont="1" applyBorder="1" applyAlignment="1">
      <alignment horizontal="center" vertical="top"/>
    </xf>
    <xf numFmtId="164" fontId="2" fillId="0" borderId="3" xfId="1" applyFont="1" applyBorder="1" applyAlignment="1">
      <alignment horizontal="center" vertical="top" wrapText="1"/>
    </xf>
    <xf numFmtId="164" fontId="2" fillId="0" borderId="1" xfId="1" applyFont="1" applyBorder="1" applyAlignment="1">
      <alignment horizontal="center" vertical="top" wrapText="1"/>
    </xf>
    <xf numFmtId="4" fontId="2" fillId="0" borderId="3" xfId="0" applyNumberFormat="1" applyFont="1" applyBorder="1" applyAlignment="1">
      <alignment horizontal="center" vertical="top" wrapText="1" shrinkToFit="1"/>
    </xf>
    <xf numFmtId="0" fontId="2" fillId="0" borderId="3" xfId="0" applyFont="1" applyBorder="1" applyAlignment="1">
      <alignment horizontal="center" vertical="top" wrapText="1" shrinkToFit="1"/>
    </xf>
    <xf numFmtId="0" fontId="2" fillId="0" borderId="1" xfId="0" applyFont="1" applyBorder="1" applyAlignment="1">
      <alignment horizontal="center" vertical="top" wrapText="1" shrinkToFit="1"/>
    </xf>
    <xf numFmtId="0" fontId="2" fillId="0" borderId="0" xfId="0" applyFont="1" applyAlignment="1">
      <alignment horizontal="center" vertical="top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" fontId="4" fillId="0" borderId="5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109"/>
  <sheetViews>
    <sheetView tabSelected="1" topLeftCell="A91" workbookViewId="0">
      <selection activeCell="H22" sqref="H22"/>
    </sheetView>
  </sheetViews>
  <sheetFormatPr defaultRowHeight="18.75" x14ac:dyDescent="0.3"/>
  <cols>
    <col min="1" max="1" width="5.5703125" style="17" customWidth="1"/>
    <col min="2" max="2" width="27.42578125" style="1" customWidth="1"/>
    <col min="3" max="3" width="15" style="1" customWidth="1"/>
    <col min="4" max="4" width="15.5703125" style="1" customWidth="1"/>
    <col min="5" max="5" width="14" style="1" customWidth="1"/>
    <col min="6" max="7" width="18" style="26" customWidth="1"/>
    <col min="8" max="8" width="16.140625" style="1" customWidth="1"/>
    <col min="9" max="9" width="25" style="1" customWidth="1"/>
    <col min="10" max="10" width="16" style="1" customWidth="1"/>
    <col min="11" max="16384" width="9.140625" style="1"/>
  </cols>
  <sheetData>
    <row r="1" spans="1:10" ht="20.25" x14ac:dyDescent="0.3">
      <c r="A1" s="49" t="s">
        <v>24</v>
      </c>
      <c r="B1" s="49"/>
      <c r="C1" s="49"/>
      <c r="D1" s="49"/>
      <c r="E1" s="49"/>
      <c r="F1" s="49"/>
      <c r="G1" s="49"/>
      <c r="H1" s="49"/>
      <c r="I1" s="49"/>
      <c r="J1" s="13"/>
    </row>
    <row r="2" spans="1:10" ht="20.25" x14ac:dyDescent="0.3">
      <c r="A2" s="49" t="s">
        <v>13</v>
      </c>
      <c r="B2" s="49"/>
      <c r="C2" s="49"/>
      <c r="D2" s="49"/>
      <c r="E2" s="49"/>
      <c r="F2" s="49"/>
      <c r="G2" s="49"/>
      <c r="H2" s="49"/>
      <c r="I2" s="49"/>
      <c r="J2" s="13"/>
    </row>
    <row r="3" spans="1:10" ht="20.25" x14ac:dyDescent="0.3">
      <c r="A3" s="49" t="s">
        <v>25</v>
      </c>
      <c r="B3" s="49"/>
      <c r="C3" s="49"/>
      <c r="D3" s="49"/>
      <c r="E3" s="49"/>
      <c r="F3" s="49"/>
      <c r="G3" s="49"/>
      <c r="H3" s="49"/>
      <c r="I3" s="49"/>
      <c r="J3" s="13"/>
    </row>
    <row r="4" spans="1:10" ht="3.75" customHeight="1" x14ac:dyDescent="0.3">
      <c r="A4" s="21"/>
      <c r="B4" s="13"/>
      <c r="C4" s="14"/>
      <c r="D4" s="13"/>
      <c r="E4" s="13"/>
      <c r="F4" s="23"/>
      <c r="G4" s="23"/>
      <c r="H4" s="13"/>
      <c r="I4" s="13"/>
      <c r="J4" s="13"/>
    </row>
    <row r="5" spans="1:10" s="9" customFormat="1" ht="33.75" customHeight="1" x14ac:dyDescent="0.3">
      <c r="A5" s="41" t="s">
        <v>12</v>
      </c>
      <c r="B5" s="43" t="s">
        <v>11</v>
      </c>
      <c r="C5" s="45" t="s">
        <v>4</v>
      </c>
      <c r="D5" s="43" t="s">
        <v>10</v>
      </c>
      <c r="E5" s="41" t="s">
        <v>9</v>
      </c>
      <c r="F5" s="47" t="s">
        <v>17</v>
      </c>
      <c r="G5" s="47" t="s">
        <v>18</v>
      </c>
      <c r="H5" s="45" t="s">
        <v>8</v>
      </c>
      <c r="I5" s="45" t="s">
        <v>7</v>
      </c>
      <c r="J5" s="12"/>
    </row>
    <row r="6" spans="1:10" s="9" customFormat="1" ht="33.75" customHeight="1" x14ac:dyDescent="0.3">
      <c r="A6" s="42"/>
      <c r="B6" s="44"/>
      <c r="C6" s="46"/>
      <c r="D6" s="44"/>
      <c r="E6" s="42"/>
      <c r="F6" s="48"/>
      <c r="G6" s="48"/>
      <c r="H6" s="46"/>
      <c r="I6" s="46"/>
      <c r="J6" s="12"/>
    </row>
    <row r="7" spans="1:10" ht="7.5" customHeight="1" x14ac:dyDescent="0.3">
      <c r="A7" s="28"/>
      <c r="B7" s="16"/>
      <c r="C7" s="19"/>
      <c r="D7" s="10"/>
      <c r="E7" s="20"/>
      <c r="F7" s="24"/>
      <c r="G7" s="24"/>
      <c r="H7" s="20"/>
      <c r="I7" s="20"/>
      <c r="J7" s="5"/>
    </row>
    <row r="8" spans="1:10" ht="27.75" customHeight="1" x14ac:dyDescent="0.3">
      <c r="A8" s="8">
        <v>1</v>
      </c>
      <c r="B8" s="31" t="s">
        <v>26</v>
      </c>
      <c r="C8" s="33">
        <v>455000</v>
      </c>
      <c r="D8" s="35">
        <v>445000</v>
      </c>
      <c r="E8" s="7" t="s">
        <v>6</v>
      </c>
      <c r="F8" s="37" t="s">
        <v>27</v>
      </c>
      <c r="G8" s="37" t="str">
        <f>F8</f>
        <v>ห้างหุ้นส่วนจำกัด    แสงสุริยาคอนกรีต</v>
      </c>
      <c r="H8" s="38" t="s">
        <v>71</v>
      </c>
      <c r="I8" s="6" t="s">
        <v>28</v>
      </c>
      <c r="J8" s="5"/>
    </row>
    <row r="9" spans="1:10" ht="27.75" customHeight="1" x14ac:dyDescent="0.3">
      <c r="A9" s="8"/>
      <c r="B9" s="31"/>
      <c r="C9" s="33"/>
      <c r="D9" s="35"/>
      <c r="E9" s="7"/>
      <c r="F9" s="37"/>
      <c r="G9" s="37"/>
      <c r="H9" s="38"/>
      <c r="I9" s="11" t="s">
        <v>29</v>
      </c>
      <c r="J9" s="5"/>
    </row>
    <row r="10" spans="1:10" ht="27.75" customHeight="1" x14ac:dyDescent="0.3">
      <c r="A10" s="8"/>
      <c r="B10" s="31"/>
      <c r="C10" s="33"/>
      <c r="D10" s="35"/>
      <c r="E10" s="7"/>
      <c r="F10" s="25" t="s">
        <v>19</v>
      </c>
      <c r="G10" s="25" t="str">
        <f>+F10</f>
        <v>จำนวนเงิน</v>
      </c>
      <c r="H10" s="38"/>
      <c r="I10" s="11"/>
      <c r="J10" s="5"/>
    </row>
    <row r="11" spans="1:10" s="9" customFormat="1" ht="30.75" customHeight="1" x14ac:dyDescent="0.3">
      <c r="A11" s="22"/>
      <c r="B11" s="32"/>
      <c r="C11" s="34"/>
      <c r="D11" s="36"/>
      <c r="E11" s="4"/>
      <c r="F11" s="15">
        <v>445000</v>
      </c>
      <c r="G11" s="15">
        <v>444000</v>
      </c>
      <c r="H11" s="39"/>
      <c r="I11" s="3"/>
      <c r="J11" s="10"/>
    </row>
    <row r="12" spans="1:10" ht="7.5" customHeight="1" x14ac:dyDescent="0.3">
      <c r="A12" s="28"/>
      <c r="B12" s="16"/>
      <c r="C12" s="19"/>
      <c r="D12" s="10"/>
      <c r="E12" s="20"/>
      <c r="F12" s="24"/>
      <c r="G12" s="24"/>
      <c r="H12" s="20"/>
      <c r="I12" s="20"/>
      <c r="J12" s="5"/>
    </row>
    <row r="13" spans="1:10" ht="27.75" customHeight="1" x14ac:dyDescent="0.3">
      <c r="A13" s="8">
        <v>2</v>
      </c>
      <c r="B13" s="31" t="s">
        <v>30</v>
      </c>
      <c r="C13" s="33">
        <v>399000</v>
      </c>
      <c r="D13" s="35">
        <v>401000</v>
      </c>
      <c r="E13" s="7" t="s">
        <v>6</v>
      </c>
      <c r="F13" s="37" t="s">
        <v>27</v>
      </c>
      <c r="G13" s="37" t="str">
        <f>F13</f>
        <v>ห้างหุ้นส่วนจำกัด    แสงสุริยาคอนกรีต</v>
      </c>
      <c r="H13" s="38" t="str">
        <f>+H8</f>
        <v xml:space="preserve"> เป็นผู้ยื่นข้อเสนอที่เหมาะสม  คุ้มค่ากับงบประมาณ  โดยมีรายละเอียดของงานครบถ้วนตามข้อกำหนด</v>
      </c>
      <c r="I13" s="6" t="s">
        <v>31</v>
      </c>
      <c r="J13" s="5"/>
    </row>
    <row r="14" spans="1:10" ht="27.75" customHeight="1" x14ac:dyDescent="0.3">
      <c r="A14" s="8"/>
      <c r="B14" s="31"/>
      <c r="C14" s="33"/>
      <c r="D14" s="35"/>
      <c r="E14" s="7"/>
      <c r="F14" s="37"/>
      <c r="G14" s="37"/>
      <c r="H14" s="38"/>
      <c r="I14" s="11" t="s">
        <v>29</v>
      </c>
      <c r="J14" s="5"/>
    </row>
    <row r="15" spans="1:10" ht="27.75" customHeight="1" x14ac:dyDescent="0.3">
      <c r="A15" s="8"/>
      <c r="B15" s="31"/>
      <c r="C15" s="33"/>
      <c r="D15" s="35"/>
      <c r="E15" s="7"/>
      <c r="F15" s="25" t="s">
        <v>19</v>
      </c>
      <c r="G15" s="25" t="str">
        <f>+F15</f>
        <v>จำนวนเงิน</v>
      </c>
      <c r="H15" s="38"/>
      <c r="I15" s="11"/>
      <c r="J15" s="5"/>
    </row>
    <row r="16" spans="1:10" s="9" customFormat="1" ht="30.75" customHeight="1" x14ac:dyDescent="0.3">
      <c r="A16" s="22"/>
      <c r="B16" s="32"/>
      <c r="C16" s="34"/>
      <c r="D16" s="36"/>
      <c r="E16" s="4"/>
      <c r="F16" s="15">
        <v>399000</v>
      </c>
      <c r="G16" s="15">
        <v>398000</v>
      </c>
      <c r="H16" s="39"/>
      <c r="I16" s="3"/>
      <c r="J16" s="10"/>
    </row>
    <row r="17" spans="1:10" ht="7.5" customHeight="1" x14ac:dyDescent="0.3">
      <c r="A17" s="28"/>
      <c r="B17" s="16"/>
      <c r="C17" s="19"/>
      <c r="D17" s="10"/>
      <c r="E17" s="20"/>
      <c r="F17" s="24"/>
      <c r="G17" s="24"/>
      <c r="H17" s="20"/>
      <c r="I17" s="20"/>
      <c r="J17" s="5"/>
    </row>
    <row r="18" spans="1:10" ht="27.75" customHeight="1" x14ac:dyDescent="0.3">
      <c r="A18" s="8">
        <v>3</v>
      </c>
      <c r="B18" s="31" t="s">
        <v>32</v>
      </c>
      <c r="C18" s="33">
        <v>200000</v>
      </c>
      <c r="D18" s="35">
        <v>201000</v>
      </c>
      <c r="E18" s="7" t="s">
        <v>6</v>
      </c>
      <c r="F18" s="37" t="s">
        <v>33</v>
      </c>
      <c r="G18" s="37" t="str">
        <f>F18</f>
        <v>ห้างหุ้นส่วนจำกัด         3  ฟ  คอนกรีต</v>
      </c>
      <c r="H18" s="38" t="str">
        <f>+H13</f>
        <v xml:space="preserve"> เป็นผู้ยื่นข้อเสนอที่เหมาะสม  คุ้มค่ากับงบประมาณ  โดยมีรายละเอียดของงานครบถ้วนตามข้อกำหนด</v>
      </c>
      <c r="I18" s="6" t="s">
        <v>34</v>
      </c>
      <c r="J18" s="5"/>
    </row>
    <row r="19" spans="1:10" ht="27.75" customHeight="1" x14ac:dyDescent="0.3">
      <c r="A19" s="8"/>
      <c r="B19" s="31"/>
      <c r="C19" s="33"/>
      <c r="D19" s="35"/>
      <c r="E19" s="7"/>
      <c r="F19" s="37"/>
      <c r="G19" s="37"/>
      <c r="H19" s="38"/>
      <c r="I19" s="11" t="s">
        <v>29</v>
      </c>
      <c r="J19" s="5"/>
    </row>
    <row r="20" spans="1:10" ht="27.75" customHeight="1" x14ac:dyDescent="0.3">
      <c r="A20" s="8"/>
      <c r="B20" s="31"/>
      <c r="C20" s="33"/>
      <c r="D20" s="35"/>
      <c r="E20" s="7"/>
      <c r="F20" s="25" t="s">
        <v>19</v>
      </c>
      <c r="G20" s="25" t="str">
        <f>+F20</f>
        <v>จำนวนเงิน</v>
      </c>
      <c r="H20" s="38"/>
      <c r="I20" s="11"/>
      <c r="J20" s="5"/>
    </row>
    <row r="21" spans="1:10" s="9" customFormat="1" ht="30.75" customHeight="1" x14ac:dyDescent="0.3">
      <c r="A21" s="22"/>
      <c r="B21" s="32"/>
      <c r="C21" s="34"/>
      <c r="D21" s="36"/>
      <c r="E21" s="4"/>
      <c r="F21" s="15">
        <v>200000</v>
      </c>
      <c r="G21" s="15">
        <v>200000</v>
      </c>
      <c r="H21" s="39"/>
      <c r="I21" s="3"/>
      <c r="J21" s="10"/>
    </row>
    <row r="22" spans="1:10" ht="7.5" customHeight="1" x14ac:dyDescent="0.3">
      <c r="A22" s="28"/>
      <c r="B22" s="16"/>
      <c r="C22" s="19"/>
      <c r="D22" s="10"/>
      <c r="E22" s="20"/>
      <c r="F22" s="24"/>
      <c r="G22" s="24"/>
      <c r="H22" s="20"/>
      <c r="I22" s="20"/>
      <c r="J22" s="5"/>
    </row>
    <row r="23" spans="1:10" ht="27.75" customHeight="1" x14ac:dyDescent="0.3">
      <c r="A23" s="8">
        <v>4</v>
      </c>
      <c r="B23" s="31" t="s">
        <v>35</v>
      </c>
      <c r="C23" s="33">
        <v>250000</v>
      </c>
      <c r="D23" s="35">
        <v>251000</v>
      </c>
      <c r="E23" s="7" t="s">
        <v>6</v>
      </c>
      <c r="F23" s="37" t="s">
        <v>33</v>
      </c>
      <c r="G23" s="37" t="str">
        <f>F23</f>
        <v>ห้างหุ้นส่วนจำกัด         3  ฟ  คอนกรีต</v>
      </c>
      <c r="H23" s="38" t="str">
        <f>H18</f>
        <v xml:space="preserve"> เป็นผู้ยื่นข้อเสนอที่เหมาะสม  คุ้มค่ากับงบประมาณ  โดยมีรายละเอียดของงานครบถ้วนตามข้อกำหนด</v>
      </c>
      <c r="I23" s="6" t="s">
        <v>36</v>
      </c>
      <c r="J23" s="5"/>
    </row>
    <row r="24" spans="1:10" ht="27.75" customHeight="1" x14ac:dyDescent="0.3">
      <c r="A24" s="8"/>
      <c r="B24" s="31"/>
      <c r="C24" s="33"/>
      <c r="D24" s="35"/>
      <c r="E24" s="7"/>
      <c r="F24" s="37"/>
      <c r="G24" s="37"/>
      <c r="H24" s="38"/>
      <c r="I24" s="11" t="s">
        <v>29</v>
      </c>
      <c r="J24" s="5"/>
    </row>
    <row r="25" spans="1:10" ht="27.75" customHeight="1" x14ac:dyDescent="0.3">
      <c r="A25" s="8"/>
      <c r="B25" s="31"/>
      <c r="C25" s="33"/>
      <c r="D25" s="35"/>
      <c r="E25" s="7"/>
      <c r="F25" s="25" t="s">
        <v>19</v>
      </c>
      <c r="G25" s="25" t="str">
        <f>+F25</f>
        <v>จำนวนเงิน</v>
      </c>
      <c r="H25" s="38"/>
      <c r="I25" s="11"/>
      <c r="J25" s="5"/>
    </row>
    <row r="26" spans="1:10" s="9" customFormat="1" ht="30.75" customHeight="1" x14ac:dyDescent="0.3">
      <c r="A26" s="22"/>
      <c r="B26" s="32"/>
      <c r="C26" s="34"/>
      <c r="D26" s="36"/>
      <c r="E26" s="4"/>
      <c r="F26" s="15">
        <v>250000</v>
      </c>
      <c r="G26" s="15">
        <v>250000</v>
      </c>
      <c r="H26" s="39"/>
      <c r="I26" s="3"/>
      <c r="J26" s="10"/>
    </row>
    <row r="27" spans="1:10" s="9" customFormat="1" ht="34.5" customHeight="1" x14ac:dyDescent="0.3">
      <c r="A27" s="40" t="s">
        <v>15</v>
      </c>
      <c r="B27" s="40"/>
      <c r="C27" s="40"/>
      <c r="D27" s="40"/>
      <c r="E27" s="40"/>
      <c r="F27" s="40"/>
      <c r="G27" s="40"/>
      <c r="H27" s="40"/>
      <c r="I27" s="40"/>
      <c r="J27" s="10"/>
    </row>
    <row r="28" spans="1:10" s="9" customFormat="1" ht="33.75" customHeight="1" x14ac:dyDescent="0.3">
      <c r="A28" s="41" t="s">
        <v>12</v>
      </c>
      <c r="B28" s="43" t="s">
        <v>11</v>
      </c>
      <c r="C28" s="45" t="s">
        <v>4</v>
      </c>
      <c r="D28" s="43" t="s">
        <v>10</v>
      </c>
      <c r="E28" s="41" t="s">
        <v>9</v>
      </c>
      <c r="F28" s="47" t="s">
        <v>17</v>
      </c>
      <c r="G28" s="47" t="s">
        <v>18</v>
      </c>
      <c r="H28" s="45" t="s">
        <v>8</v>
      </c>
      <c r="I28" s="45" t="s">
        <v>7</v>
      </c>
      <c r="J28" s="12"/>
    </row>
    <row r="29" spans="1:10" s="9" customFormat="1" ht="33.75" customHeight="1" x14ac:dyDescent="0.3">
      <c r="A29" s="42"/>
      <c r="B29" s="44"/>
      <c r="C29" s="46"/>
      <c r="D29" s="44"/>
      <c r="E29" s="42"/>
      <c r="F29" s="48"/>
      <c r="G29" s="48"/>
      <c r="H29" s="46"/>
      <c r="I29" s="46"/>
      <c r="J29" s="12"/>
    </row>
    <row r="30" spans="1:10" ht="7.5" customHeight="1" x14ac:dyDescent="0.3">
      <c r="A30" s="28"/>
      <c r="B30" s="16"/>
      <c r="C30" s="19"/>
      <c r="D30" s="10"/>
      <c r="E30" s="20"/>
      <c r="F30" s="24"/>
      <c r="G30" s="24"/>
      <c r="H30" s="20"/>
      <c r="I30" s="20"/>
      <c r="J30" s="5"/>
    </row>
    <row r="31" spans="1:10" ht="27.75" customHeight="1" x14ac:dyDescent="0.3">
      <c r="A31" s="8">
        <v>5</v>
      </c>
      <c r="B31" s="31" t="s">
        <v>37</v>
      </c>
      <c r="C31" s="33">
        <v>204000</v>
      </c>
      <c r="D31" s="35">
        <v>206000</v>
      </c>
      <c r="E31" s="7" t="s">
        <v>6</v>
      </c>
      <c r="F31" s="37" t="s">
        <v>33</v>
      </c>
      <c r="G31" s="37" t="str">
        <f>F31</f>
        <v>ห้างหุ้นส่วนจำกัด         3  ฟ  คอนกรีต</v>
      </c>
      <c r="H31" s="38" t="str">
        <f>H23</f>
        <v xml:space="preserve"> เป็นผู้ยื่นข้อเสนอที่เหมาะสม  คุ้มค่ากับงบประมาณ  โดยมีรายละเอียดของงานครบถ้วนตามข้อกำหนด</v>
      </c>
      <c r="I31" s="6" t="s">
        <v>38</v>
      </c>
      <c r="J31" s="5"/>
    </row>
    <row r="32" spans="1:10" ht="27.75" customHeight="1" x14ac:dyDescent="0.3">
      <c r="A32" s="8"/>
      <c r="B32" s="31"/>
      <c r="C32" s="33"/>
      <c r="D32" s="35"/>
      <c r="E32" s="7"/>
      <c r="F32" s="37"/>
      <c r="G32" s="37"/>
      <c r="H32" s="38"/>
      <c r="I32" s="11" t="s">
        <v>29</v>
      </c>
      <c r="J32" s="5"/>
    </row>
    <row r="33" spans="1:10" ht="27.75" customHeight="1" x14ac:dyDescent="0.3">
      <c r="A33" s="8"/>
      <c r="B33" s="31"/>
      <c r="C33" s="33"/>
      <c r="D33" s="35"/>
      <c r="E33" s="7"/>
      <c r="F33" s="25" t="s">
        <v>19</v>
      </c>
      <c r="G33" s="25" t="str">
        <f>+F33</f>
        <v>จำนวนเงิน</v>
      </c>
      <c r="H33" s="38"/>
      <c r="I33" s="11"/>
      <c r="J33" s="5"/>
    </row>
    <row r="34" spans="1:10" s="9" customFormat="1" ht="30.75" customHeight="1" x14ac:dyDescent="0.3">
      <c r="A34" s="22"/>
      <c r="B34" s="32"/>
      <c r="C34" s="34"/>
      <c r="D34" s="36"/>
      <c r="E34" s="4"/>
      <c r="F34" s="15">
        <v>204000</v>
      </c>
      <c r="G34" s="15">
        <v>204000</v>
      </c>
      <c r="H34" s="39"/>
      <c r="I34" s="3"/>
      <c r="J34" s="10"/>
    </row>
    <row r="35" spans="1:10" ht="7.5" customHeight="1" x14ac:dyDescent="0.3">
      <c r="A35" s="28"/>
      <c r="B35" s="16"/>
      <c r="C35" s="19"/>
      <c r="D35" s="10"/>
      <c r="E35" s="20"/>
      <c r="F35" s="24"/>
      <c r="G35" s="24"/>
      <c r="H35" s="20"/>
      <c r="I35" s="20"/>
      <c r="J35" s="5"/>
    </row>
    <row r="36" spans="1:10" ht="27.75" customHeight="1" x14ac:dyDescent="0.3">
      <c r="A36" s="8">
        <v>6</v>
      </c>
      <c r="B36" s="31" t="s">
        <v>39</v>
      </c>
      <c r="C36" s="33">
        <v>25000</v>
      </c>
      <c r="D36" s="35">
        <v>25000</v>
      </c>
      <c r="E36" s="7" t="s">
        <v>6</v>
      </c>
      <c r="F36" s="37" t="s">
        <v>14</v>
      </c>
      <c r="G36" s="37" t="str">
        <f>F36</f>
        <v>ร้านไทยรุ่งเรืองเฟอร์นิเจอร์</v>
      </c>
      <c r="H36" s="38" t="str">
        <f>H31</f>
        <v xml:space="preserve"> เป็นผู้ยื่นข้อเสนอที่เหมาะสม  คุ้มค่ากับงบประมาณ  โดยมีรายละเอียดของงานครบถ้วนตามข้อกำหนด</v>
      </c>
      <c r="I36" s="6" t="s">
        <v>40</v>
      </c>
      <c r="J36" s="5"/>
    </row>
    <row r="37" spans="1:10" ht="27.75" customHeight="1" x14ac:dyDescent="0.3">
      <c r="A37" s="8"/>
      <c r="B37" s="31"/>
      <c r="C37" s="33"/>
      <c r="D37" s="35"/>
      <c r="E37" s="7"/>
      <c r="F37" s="37"/>
      <c r="G37" s="37"/>
      <c r="H37" s="38"/>
      <c r="I37" s="11" t="s">
        <v>29</v>
      </c>
      <c r="J37" s="5"/>
    </row>
    <row r="38" spans="1:10" ht="27.75" customHeight="1" x14ac:dyDescent="0.3">
      <c r="A38" s="8"/>
      <c r="B38" s="31"/>
      <c r="C38" s="33"/>
      <c r="D38" s="35"/>
      <c r="E38" s="7"/>
      <c r="F38" s="25" t="s">
        <v>19</v>
      </c>
      <c r="G38" s="25" t="str">
        <f>+F38</f>
        <v>จำนวนเงิน</v>
      </c>
      <c r="H38" s="38"/>
      <c r="I38" s="11"/>
      <c r="J38" s="5"/>
    </row>
    <row r="39" spans="1:10" s="9" customFormat="1" ht="30.75" customHeight="1" x14ac:dyDescent="0.3">
      <c r="A39" s="22"/>
      <c r="B39" s="32"/>
      <c r="C39" s="34"/>
      <c r="D39" s="36"/>
      <c r="E39" s="4"/>
      <c r="F39" s="15">
        <v>25000</v>
      </c>
      <c r="G39" s="15">
        <v>25000</v>
      </c>
      <c r="H39" s="39"/>
      <c r="I39" s="3"/>
      <c r="J39" s="10"/>
    </row>
    <row r="40" spans="1:10" ht="7.5" customHeight="1" x14ac:dyDescent="0.3">
      <c r="A40" s="28"/>
      <c r="B40" s="16"/>
      <c r="C40" s="19"/>
      <c r="D40" s="10"/>
      <c r="E40" s="20"/>
      <c r="F40" s="24"/>
      <c r="G40" s="24"/>
      <c r="H40" s="20"/>
      <c r="I40" s="20"/>
      <c r="J40" s="5"/>
    </row>
    <row r="41" spans="1:10" ht="27.75" customHeight="1" x14ac:dyDescent="0.3">
      <c r="A41" s="8">
        <v>7</v>
      </c>
      <c r="B41" s="31" t="s">
        <v>41</v>
      </c>
      <c r="C41" s="33">
        <v>19000</v>
      </c>
      <c r="D41" s="35">
        <v>19000</v>
      </c>
      <c r="E41" s="7" t="s">
        <v>6</v>
      </c>
      <c r="F41" s="37" t="s">
        <v>20</v>
      </c>
      <c r="G41" s="37" t="str">
        <f>F41</f>
        <v>ร้านสิริโชค  ไอที</v>
      </c>
      <c r="H41" s="38" t="str">
        <f>H36</f>
        <v xml:space="preserve"> เป็นผู้ยื่นข้อเสนอที่เหมาะสม  คุ้มค่ากับงบประมาณ  โดยมีรายละเอียดของงานครบถ้วนตามข้อกำหนด</v>
      </c>
      <c r="I41" s="6" t="s">
        <v>42</v>
      </c>
      <c r="J41" s="5"/>
    </row>
    <row r="42" spans="1:10" ht="27.75" customHeight="1" x14ac:dyDescent="0.3">
      <c r="A42" s="8"/>
      <c r="B42" s="31"/>
      <c r="C42" s="33"/>
      <c r="D42" s="35"/>
      <c r="E42" s="7"/>
      <c r="F42" s="37"/>
      <c r="G42" s="37"/>
      <c r="H42" s="38"/>
      <c r="I42" s="11" t="s">
        <v>29</v>
      </c>
      <c r="J42" s="5"/>
    </row>
    <row r="43" spans="1:10" ht="27.75" customHeight="1" x14ac:dyDescent="0.3">
      <c r="A43" s="8"/>
      <c r="B43" s="31"/>
      <c r="C43" s="33"/>
      <c r="D43" s="35"/>
      <c r="E43" s="7"/>
      <c r="F43" s="25" t="s">
        <v>19</v>
      </c>
      <c r="G43" s="25" t="str">
        <f>+F43</f>
        <v>จำนวนเงิน</v>
      </c>
      <c r="H43" s="38"/>
      <c r="I43" s="11"/>
      <c r="J43" s="5"/>
    </row>
    <row r="44" spans="1:10" s="9" customFormat="1" ht="30.75" customHeight="1" x14ac:dyDescent="0.3">
      <c r="A44" s="22"/>
      <c r="B44" s="32"/>
      <c r="C44" s="34"/>
      <c r="D44" s="36"/>
      <c r="E44" s="4"/>
      <c r="F44" s="15">
        <v>19000</v>
      </c>
      <c r="G44" s="15">
        <v>19000</v>
      </c>
      <c r="H44" s="39"/>
      <c r="I44" s="3"/>
      <c r="J44" s="10"/>
    </row>
    <row r="45" spans="1:10" ht="7.5" customHeight="1" x14ac:dyDescent="0.3">
      <c r="A45" s="28"/>
      <c r="B45" s="16"/>
      <c r="C45" s="19"/>
      <c r="D45" s="10"/>
      <c r="E45" s="20"/>
      <c r="F45" s="24"/>
      <c r="G45" s="24"/>
      <c r="H45" s="20"/>
      <c r="I45" s="20"/>
      <c r="J45" s="5"/>
    </row>
    <row r="46" spans="1:10" ht="27.75" customHeight="1" x14ac:dyDescent="0.3">
      <c r="A46" s="8">
        <v>8</v>
      </c>
      <c r="B46" s="31" t="s">
        <v>63</v>
      </c>
      <c r="C46" s="33">
        <v>9000</v>
      </c>
      <c r="D46" s="35">
        <v>9000</v>
      </c>
      <c r="E46" s="7" t="s">
        <v>6</v>
      </c>
      <c r="F46" s="37" t="s">
        <v>64</v>
      </c>
      <c r="G46" s="37" t="str">
        <f>F46</f>
        <v xml:space="preserve">ร้าน ที เอส คอมพิวเตอร์ </v>
      </c>
      <c r="H46" s="38" t="str">
        <f>H36</f>
        <v xml:space="preserve"> เป็นผู้ยื่นข้อเสนอที่เหมาะสม  คุ้มค่ากับงบประมาณ  โดยมีรายละเอียดของงานครบถ้วนตามข้อกำหนด</v>
      </c>
      <c r="I46" s="6" t="s">
        <v>65</v>
      </c>
      <c r="J46" s="5"/>
    </row>
    <row r="47" spans="1:10" ht="27.75" customHeight="1" x14ac:dyDescent="0.3">
      <c r="A47" s="8"/>
      <c r="B47" s="31"/>
      <c r="C47" s="33"/>
      <c r="D47" s="35"/>
      <c r="E47" s="7"/>
      <c r="F47" s="37"/>
      <c r="G47" s="37"/>
      <c r="H47" s="38"/>
      <c r="I47" s="11" t="s">
        <v>66</v>
      </c>
      <c r="J47" s="5"/>
    </row>
    <row r="48" spans="1:10" ht="27.75" customHeight="1" x14ac:dyDescent="0.3">
      <c r="A48" s="8"/>
      <c r="B48" s="31"/>
      <c r="C48" s="33"/>
      <c r="D48" s="35"/>
      <c r="E48" s="7"/>
      <c r="F48" s="25" t="s">
        <v>19</v>
      </c>
      <c r="G48" s="25" t="str">
        <f>+F48</f>
        <v>จำนวนเงิน</v>
      </c>
      <c r="H48" s="38"/>
      <c r="I48" s="11"/>
      <c r="J48" s="5"/>
    </row>
    <row r="49" spans="1:10" s="9" customFormat="1" ht="38.25" customHeight="1" x14ac:dyDescent="0.3">
      <c r="A49" s="22"/>
      <c r="B49" s="32"/>
      <c r="C49" s="34"/>
      <c r="D49" s="36"/>
      <c r="E49" s="4"/>
      <c r="F49" s="15">
        <v>9000</v>
      </c>
      <c r="G49" s="15">
        <v>9000</v>
      </c>
      <c r="H49" s="39"/>
      <c r="I49" s="3"/>
      <c r="J49" s="10"/>
    </row>
    <row r="50" spans="1:10" s="9" customFormat="1" ht="34.5" customHeight="1" x14ac:dyDescent="0.3">
      <c r="A50" s="40" t="s">
        <v>16</v>
      </c>
      <c r="B50" s="40"/>
      <c r="C50" s="40"/>
      <c r="D50" s="40"/>
      <c r="E50" s="40"/>
      <c r="F50" s="40"/>
      <c r="G50" s="40"/>
      <c r="H50" s="40"/>
      <c r="I50" s="40"/>
      <c r="J50" s="10"/>
    </row>
    <row r="51" spans="1:10" s="9" customFormat="1" ht="33.75" customHeight="1" x14ac:dyDescent="0.3">
      <c r="A51" s="41" t="s">
        <v>12</v>
      </c>
      <c r="B51" s="43" t="s">
        <v>11</v>
      </c>
      <c r="C51" s="45" t="s">
        <v>4</v>
      </c>
      <c r="D51" s="43" t="s">
        <v>10</v>
      </c>
      <c r="E51" s="41" t="s">
        <v>9</v>
      </c>
      <c r="F51" s="47" t="s">
        <v>17</v>
      </c>
      <c r="G51" s="47" t="s">
        <v>18</v>
      </c>
      <c r="H51" s="45" t="s">
        <v>8</v>
      </c>
      <c r="I51" s="45" t="s">
        <v>7</v>
      </c>
      <c r="J51" s="12"/>
    </row>
    <row r="52" spans="1:10" s="9" customFormat="1" ht="33.75" customHeight="1" x14ac:dyDescent="0.3">
      <c r="A52" s="42"/>
      <c r="B52" s="44"/>
      <c r="C52" s="46"/>
      <c r="D52" s="44"/>
      <c r="E52" s="42"/>
      <c r="F52" s="48"/>
      <c r="G52" s="48"/>
      <c r="H52" s="46"/>
      <c r="I52" s="46"/>
      <c r="J52" s="12"/>
    </row>
    <row r="53" spans="1:10" ht="7.5" customHeight="1" x14ac:dyDescent="0.3">
      <c r="A53" s="28"/>
      <c r="B53" s="16"/>
      <c r="C53" s="19"/>
      <c r="D53" s="10"/>
      <c r="E53" s="20"/>
      <c r="F53" s="24"/>
      <c r="G53" s="24"/>
      <c r="H53" s="20"/>
      <c r="I53" s="20"/>
      <c r="J53" s="5"/>
    </row>
    <row r="54" spans="1:10" ht="27.75" customHeight="1" x14ac:dyDescent="0.3">
      <c r="A54" s="8">
        <v>9</v>
      </c>
      <c r="B54" s="31" t="s">
        <v>22</v>
      </c>
      <c r="C54" s="33">
        <v>298000</v>
      </c>
      <c r="D54" s="35">
        <v>306000</v>
      </c>
      <c r="E54" s="7" t="s">
        <v>6</v>
      </c>
      <c r="F54" s="37" t="s">
        <v>43</v>
      </c>
      <c r="G54" s="37" t="str">
        <f>F54</f>
        <v>หจก. เพิ่มพูนโชคพาเฮง</v>
      </c>
      <c r="H54" s="38" t="str">
        <f>H41</f>
        <v xml:space="preserve"> เป็นผู้ยื่นข้อเสนอที่เหมาะสม  คุ้มค่ากับงบประมาณ  โดยมีรายละเอียดของงานครบถ้วนตามข้อกำหนด</v>
      </c>
      <c r="I54" s="6" t="s">
        <v>44</v>
      </c>
      <c r="J54" s="5"/>
    </row>
    <row r="55" spans="1:10" ht="27.75" customHeight="1" x14ac:dyDescent="0.3">
      <c r="A55" s="8"/>
      <c r="B55" s="31"/>
      <c r="C55" s="33"/>
      <c r="D55" s="35"/>
      <c r="E55" s="7"/>
      <c r="F55" s="37"/>
      <c r="G55" s="37"/>
      <c r="H55" s="38"/>
      <c r="I55" s="11" t="s">
        <v>45</v>
      </c>
      <c r="J55" s="5"/>
    </row>
    <row r="56" spans="1:10" ht="27.75" customHeight="1" x14ac:dyDescent="0.3">
      <c r="A56" s="8"/>
      <c r="B56" s="31"/>
      <c r="C56" s="33"/>
      <c r="D56" s="35"/>
      <c r="E56" s="7"/>
      <c r="F56" s="25" t="s">
        <v>19</v>
      </c>
      <c r="G56" s="25" t="str">
        <f>+F56</f>
        <v>จำนวนเงิน</v>
      </c>
      <c r="H56" s="38"/>
      <c r="I56" s="11"/>
      <c r="J56" s="5"/>
    </row>
    <row r="57" spans="1:10" s="9" customFormat="1" ht="38.25" customHeight="1" x14ac:dyDescent="0.3">
      <c r="A57" s="22"/>
      <c r="B57" s="32"/>
      <c r="C57" s="34"/>
      <c r="D57" s="36"/>
      <c r="E57" s="4"/>
      <c r="F57" s="15">
        <v>298000</v>
      </c>
      <c r="G57" s="15">
        <v>298000</v>
      </c>
      <c r="H57" s="39"/>
      <c r="I57" s="3"/>
      <c r="J57" s="10"/>
    </row>
    <row r="58" spans="1:10" ht="7.5" customHeight="1" x14ac:dyDescent="0.3">
      <c r="A58" s="28"/>
      <c r="B58" s="16"/>
      <c r="C58" s="19"/>
      <c r="D58" s="10"/>
      <c r="E58" s="20"/>
      <c r="F58" s="24"/>
      <c r="G58" s="24"/>
      <c r="H58" s="20"/>
      <c r="I58" s="20"/>
      <c r="J58" s="5"/>
    </row>
    <row r="59" spans="1:10" ht="27.75" customHeight="1" x14ac:dyDescent="0.3">
      <c r="A59" s="8">
        <v>10</v>
      </c>
      <c r="B59" s="31" t="s">
        <v>46</v>
      </c>
      <c r="C59" s="33">
        <v>336000</v>
      </c>
      <c r="D59" s="35">
        <v>345000</v>
      </c>
      <c r="E59" s="7" t="s">
        <v>6</v>
      </c>
      <c r="F59" s="37" t="s">
        <v>47</v>
      </c>
      <c r="G59" s="37" t="str">
        <f>F59</f>
        <v>หจก. เพื่มพูนโชคพาเฮง</v>
      </c>
      <c r="H59" s="38" t="str">
        <f>H54</f>
        <v xml:space="preserve"> เป็นผู้ยื่นข้อเสนอที่เหมาะสม  คุ้มค่ากับงบประมาณ  โดยมีรายละเอียดของงานครบถ้วนตามข้อกำหนด</v>
      </c>
      <c r="I59" s="6" t="s">
        <v>48</v>
      </c>
      <c r="J59" s="5"/>
    </row>
    <row r="60" spans="1:10" ht="27.75" customHeight="1" x14ac:dyDescent="0.3">
      <c r="A60" s="8"/>
      <c r="B60" s="31"/>
      <c r="C60" s="33"/>
      <c r="D60" s="35"/>
      <c r="E60" s="7"/>
      <c r="F60" s="37"/>
      <c r="G60" s="37"/>
      <c r="H60" s="38"/>
      <c r="I60" s="11" t="s">
        <v>49</v>
      </c>
      <c r="J60" s="5"/>
    </row>
    <row r="61" spans="1:10" ht="27.75" customHeight="1" x14ac:dyDescent="0.3">
      <c r="A61" s="8"/>
      <c r="B61" s="31"/>
      <c r="C61" s="33"/>
      <c r="D61" s="35"/>
      <c r="E61" s="7"/>
      <c r="F61" s="25" t="s">
        <v>19</v>
      </c>
      <c r="G61" s="25" t="str">
        <f>+F61</f>
        <v>จำนวนเงิน</v>
      </c>
      <c r="H61" s="38"/>
      <c r="I61" s="11"/>
      <c r="J61" s="5"/>
    </row>
    <row r="62" spans="1:10" s="9" customFormat="1" ht="35.25" customHeight="1" x14ac:dyDescent="0.3">
      <c r="A62" s="22"/>
      <c r="B62" s="32"/>
      <c r="C62" s="34"/>
      <c r="D62" s="36"/>
      <c r="E62" s="4"/>
      <c r="F62" s="15">
        <v>336000</v>
      </c>
      <c r="G62" s="15">
        <v>334000</v>
      </c>
      <c r="H62" s="39"/>
      <c r="I62" s="3"/>
      <c r="J62" s="10"/>
    </row>
    <row r="63" spans="1:10" ht="7.5" customHeight="1" x14ac:dyDescent="0.3">
      <c r="A63" s="28"/>
      <c r="B63" s="16"/>
      <c r="C63" s="19"/>
      <c r="D63" s="10"/>
      <c r="E63" s="20"/>
      <c r="F63" s="24"/>
      <c r="G63" s="24"/>
      <c r="H63" s="20"/>
      <c r="I63" s="20"/>
      <c r="J63" s="5"/>
    </row>
    <row r="64" spans="1:10" ht="27.75" customHeight="1" x14ac:dyDescent="0.3">
      <c r="A64" s="8">
        <v>11</v>
      </c>
      <c r="B64" s="31" t="s">
        <v>50</v>
      </c>
      <c r="C64" s="33">
        <v>57000</v>
      </c>
      <c r="D64" s="35">
        <v>59000</v>
      </c>
      <c r="E64" s="7" t="s">
        <v>6</v>
      </c>
      <c r="F64" s="37" t="s">
        <v>43</v>
      </c>
      <c r="G64" s="37" t="str">
        <f>F64</f>
        <v>หจก. เพิ่มพูนโชคพาเฮง</v>
      </c>
      <c r="H64" s="38" t="str">
        <f>H59</f>
        <v xml:space="preserve"> เป็นผู้ยื่นข้อเสนอที่เหมาะสม  คุ้มค่ากับงบประมาณ  โดยมีรายละเอียดของงานครบถ้วนตามข้อกำหนด</v>
      </c>
      <c r="I64" s="6" t="s">
        <v>51</v>
      </c>
      <c r="J64" s="5"/>
    </row>
    <row r="65" spans="1:10" ht="27.75" customHeight="1" x14ac:dyDescent="0.3">
      <c r="A65" s="8"/>
      <c r="B65" s="31"/>
      <c r="C65" s="33"/>
      <c r="D65" s="35"/>
      <c r="E65" s="7"/>
      <c r="F65" s="37"/>
      <c r="G65" s="37"/>
      <c r="H65" s="38"/>
      <c r="I65" s="11" t="s">
        <v>45</v>
      </c>
      <c r="J65" s="5"/>
    </row>
    <row r="66" spans="1:10" ht="27.75" customHeight="1" x14ac:dyDescent="0.3">
      <c r="A66" s="8"/>
      <c r="B66" s="31"/>
      <c r="C66" s="33"/>
      <c r="D66" s="35"/>
      <c r="E66" s="7"/>
      <c r="F66" s="25" t="s">
        <v>19</v>
      </c>
      <c r="G66" s="25" t="str">
        <f>+F66</f>
        <v>จำนวนเงิน</v>
      </c>
      <c r="H66" s="38"/>
      <c r="I66" s="11"/>
      <c r="J66" s="5"/>
    </row>
    <row r="67" spans="1:10" s="9" customFormat="1" ht="36" customHeight="1" x14ac:dyDescent="0.3">
      <c r="A67" s="22"/>
      <c r="B67" s="32"/>
      <c r="C67" s="34"/>
      <c r="D67" s="36"/>
      <c r="E67" s="4"/>
      <c r="F67" s="15">
        <v>57000</v>
      </c>
      <c r="G67" s="15">
        <v>57000</v>
      </c>
      <c r="H67" s="39"/>
      <c r="I67" s="3"/>
      <c r="J67" s="10"/>
    </row>
    <row r="68" spans="1:10" ht="7.5" customHeight="1" x14ac:dyDescent="0.3">
      <c r="A68" s="28"/>
      <c r="B68" s="16"/>
      <c r="C68" s="19"/>
      <c r="D68" s="10"/>
      <c r="E68" s="20"/>
      <c r="F68" s="24"/>
      <c r="G68" s="24"/>
      <c r="H68" s="20"/>
      <c r="I68" s="20"/>
      <c r="J68" s="5"/>
    </row>
    <row r="69" spans="1:10" ht="27.75" customHeight="1" x14ac:dyDescent="0.3">
      <c r="A69" s="8">
        <v>12</v>
      </c>
      <c r="B69" s="31" t="s">
        <v>23</v>
      </c>
      <c r="C69" s="33">
        <v>199000</v>
      </c>
      <c r="D69" s="35">
        <v>204000</v>
      </c>
      <c r="E69" s="7" t="s">
        <v>6</v>
      </c>
      <c r="F69" s="37" t="s">
        <v>52</v>
      </c>
      <c r="G69" s="37" t="str">
        <f>F69</f>
        <v>ห้างหุ้นส่วนจำกัด  ปลาปากการโยธา</v>
      </c>
      <c r="H69" s="38" t="str">
        <f>H64</f>
        <v xml:space="preserve"> เป็นผู้ยื่นข้อเสนอที่เหมาะสม  คุ้มค่ากับงบประมาณ  โดยมีรายละเอียดของงานครบถ้วนตามข้อกำหนด</v>
      </c>
      <c r="I69" s="6" t="s">
        <v>53</v>
      </c>
      <c r="J69" s="5"/>
    </row>
    <row r="70" spans="1:10" ht="27.75" customHeight="1" x14ac:dyDescent="0.3">
      <c r="A70" s="8"/>
      <c r="B70" s="31"/>
      <c r="C70" s="33"/>
      <c r="D70" s="35"/>
      <c r="E70" s="7"/>
      <c r="F70" s="37"/>
      <c r="G70" s="37"/>
      <c r="H70" s="38"/>
      <c r="I70" s="11" t="s">
        <v>45</v>
      </c>
      <c r="J70" s="5"/>
    </row>
    <row r="71" spans="1:10" ht="27.75" customHeight="1" x14ac:dyDescent="0.3">
      <c r="A71" s="8"/>
      <c r="B71" s="31"/>
      <c r="C71" s="33"/>
      <c r="D71" s="35"/>
      <c r="E71" s="7"/>
      <c r="F71" s="25" t="s">
        <v>19</v>
      </c>
      <c r="G71" s="25" t="str">
        <f>+F71</f>
        <v>จำนวนเงิน</v>
      </c>
      <c r="H71" s="38"/>
      <c r="I71" s="11"/>
      <c r="J71" s="5"/>
    </row>
    <row r="72" spans="1:10" s="9" customFormat="1" ht="30.75" customHeight="1" x14ac:dyDescent="0.3">
      <c r="A72" s="22"/>
      <c r="B72" s="32"/>
      <c r="C72" s="34"/>
      <c r="D72" s="36"/>
      <c r="E72" s="4"/>
      <c r="F72" s="15">
        <v>199000</v>
      </c>
      <c r="G72" s="15">
        <v>199000</v>
      </c>
      <c r="H72" s="39"/>
      <c r="I72" s="3"/>
      <c r="J72" s="10"/>
    </row>
    <row r="73" spans="1:10" s="9" customFormat="1" ht="34.5" customHeight="1" x14ac:dyDescent="0.3">
      <c r="A73" s="40" t="s">
        <v>16</v>
      </c>
      <c r="B73" s="40"/>
      <c r="C73" s="40"/>
      <c r="D73" s="40"/>
      <c r="E73" s="40"/>
      <c r="F73" s="40"/>
      <c r="G73" s="40"/>
      <c r="H73" s="40"/>
      <c r="I73" s="40"/>
      <c r="J73" s="10"/>
    </row>
    <row r="74" spans="1:10" s="9" customFormat="1" ht="33.75" customHeight="1" x14ac:dyDescent="0.3">
      <c r="A74" s="41" t="s">
        <v>12</v>
      </c>
      <c r="B74" s="43" t="s">
        <v>11</v>
      </c>
      <c r="C74" s="45" t="s">
        <v>4</v>
      </c>
      <c r="D74" s="43" t="s">
        <v>10</v>
      </c>
      <c r="E74" s="41" t="s">
        <v>9</v>
      </c>
      <c r="F74" s="47" t="s">
        <v>17</v>
      </c>
      <c r="G74" s="47" t="s">
        <v>18</v>
      </c>
      <c r="H74" s="45" t="s">
        <v>8</v>
      </c>
      <c r="I74" s="45" t="s">
        <v>7</v>
      </c>
      <c r="J74" s="12"/>
    </row>
    <row r="75" spans="1:10" s="9" customFormat="1" ht="33.75" customHeight="1" x14ac:dyDescent="0.3">
      <c r="A75" s="42"/>
      <c r="B75" s="44"/>
      <c r="C75" s="46"/>
      <c r="D75" s="44"/>
      <c r="E75" s="42"/>
      <c r="F75" s="48"/>
      <c r="G75" s="48"/>
      <c r="H75" s="46"/>
      <c r="I75" s="46"/>
      <c r="J75" s="12"/>
    </row>
    <row r="76" spans="1:10" ht="7.5" customHeight="1" x14ac:dyDescent="0.3">
      <c r="A76" s="28"/>
      <c r="B76" s="16"/>
      <c r="C76" s="19"/>
      <c r="D76" s="10"/>
      <c r="E76" s="20"/>
      <c r="F76" s="24"/>
      <c r="G76" s="24"/>
      <c r="H76" s="20"/>
      <c r="I76" s="20"/>
      <c r="J76" s="5"/>
    </row>
    <row r="77" spans="1:10" ht="27.75" customHeight="1" x14ac:dyDescent="0.3">
      <c r="A77" s="8">
        <v>13</v>
      </c>
      <c r="B77" s="31" t="s">
        <v>54</v>
      </c>
      <c r="C77" s="33">
        <v>399000</v>
      </c>
      <c r="D77" s="35">
        <v>410000</v>
      </c>
      <c r="E77" s="7" t="s">
        <v>6</v>
      </c>
      <c r="F77" s="37" t="s">
        <v>52</v>
      </c>
      <c r="G77" s="37" t="str">
        <f>F77</f>
        <v>ห้างหุ้นส่วนจำกัด  ปลาปากการโยธา</v>
      </c>
      <c r="H77" s="38" t="str">
        <f>H69</f>
        <v xml:space="preserve"> เป็นผู้ยื่นข้อเสนอที่เหมาะสม  คุ้มค่ากับงบประมาณ  โดยมีรายละเอียดของงานครบถ้วนตามข้อกำหนด</v>
      </c>
      <c r="I77" s="6" t="s">
        <v>55</v>
      </c>
      <c r="J77" s="5"/>
    </row>
    <row r="78" spans="1:10" ht="27.75" customHeight="1" x14ac:dyDescent="0.3">
      <c r="A78" s="8"/>
      <c r="B78" s="31"/>
      <c r="C78" s="33"/>
      <c r="D78" s="35"/>
      <c r="E78" s="7"/>
      <c r="F78" s="37"/>
      <c r="G78" s="37"/>
      <c r="H78" s="38"/>
      <c r="I78" s="11" t="s">
        <v>45</v>
      </c>
      <c r="J78" s="5"/>
    </row>
    <row r="79" spans="1:10" ht="27.75" customHeight="1" x14ac:dyDescent="0.3">
      <c r="A79" s="8"/>
      <c r="B79" s="31"/>
      <c r="C79" s="33"/>
      <c r="D79" s="35"/>
      <c r="E79" s="7"/>
      <c r="F79" s="25" t="s">
        <v>19</v>
      </c>
      <c r="G79" s="25" t="str">
        <f>+F79</f>
        <v>จำนวนเงิน</v>
      </c>
      <c r="H79" s="38"/>
      <c r="I79" s="11"/>
      <c r="J79" s="5"/>
    </row>
    <row r="80" spans="1:10" s="9" customFormat="1" ht="30.75" customHeight="1" x14ac:dyDescent="0.3">
      <c r="A80" s="22"/>
      <c r="B80" s="32"/>
      <c r="C80" s="34"/>
      <c r="D80" s="36"/>
      <c r="E80" s="4"/>
      <c r="F80" s="15">
        <v>399000</v>
      </c>
      <c r="G80" s="15">
        <v>397000</v>
      </c>
      <c r="H80" s="39"/>
      <c r="I80" s="3"/>
      <c r="J80" s="10"/>
    </row>
    <row r="81" spans="1:10" ht="7.5" customHeight="1" x14ac:dyDescent="0.3">
      <c r="A81" s="28"/>
      <c r="B81" s="16"/>
      <c r="C81" s="19"/>
      <c r="D81" s="10"/>
      <c r="E81" s="20"/>
      <c r="F81" s="24"/>
      <c r="G81" s="24"/>
      <c r="H81" s="20"/>
      <c r="I81" s="20"/>
      <c r="J81" s="5"/>
    </row>
    <row r="82" spans="1:10" ht="27.75" customHeight="1" x14ac:dyDescent="0.3">
      <c r="A82" s="8">
        <v>14</v>
      </c>
      <c r="B82" s="31" t="s">
        <v>56</v>
      </c>
      <c r="C82" s="33">
        <v>350000</v>
      </c>
      <c r="D82" s="35">
        <v>359000</v>
      </c>
      <c r="E82" s="7" t="s">
        <v>6</v>
      </c>
      <c r="F82" s="37" t="s">
        <v>52</v>
      </c>
      <c r="G82" s="37" t="str">
        <f>F82</f>
        <v>ห้างหุ้นส่วนจำกัด  ปลาปากการโยธา</v>
      </c>
      <c r="H82" s="38" t="str">
        <f>H77</f>
        <v xml:space="preserve"> เป็นผู้ยื่นข้อเสนอที่เหมาะสม  คุ้มค่ากับงบประมาณ  โดยมีรายละเอียดของงานครบถ้วนตามข้อกำหนด</v>
      </c>
      <c r="I82" s="6" t="s">
        <v>57</v>
      </c>
      <c r="J82" s="5"/>
    </row>
    <row r="83" spans="1:10" ht="27.75" customHeight="1" x14ac:dyDescent="0.3">
      <c r="A83" s="8"/>
      <c r="B83" s="31"/>
      <c r="C83" s="33"/>
      <c r="D83" s="35"/>
      <c r="E83" s="7"/>
      <c r="F83" s="37"/>
      <c r="G83" s="37"/>
      <c r="H83" s="38"/>
      <c r="I83" s="11" t="s">
        <v>45</v>
      </c>
      <c r="J83" s="5"/>
    </row>
    <row r="84" spans="1:10" ht="27.75" customHeight="1" x14ac:dyDescent="0.3">
      <c r="A84" s="8"/>
      <c r="B84" s="31"/>
      <c r="C84" s="33"/>
      <c r="D84" s="35"/>
      <c r="E84" s="7"/>
      <c r="F84" s="25" t="s">
        <v>19</v>
      </c>
      <c r="G84" s="25" t="str">
        <f>+F84</f>
        <v>จำนวนเงิน</v>
      </c>
      <c r="H84" s="38"/>
      <c r="I84" s="11"/>
      <c r="J84" s="5"/>
    </row>
    <row r="85" spans="1:10" s="9" customFormat="1" ht="30.75" customHeight="1" x14ac:dyDescent="0.3">
      <c r="A85" s="22"/>
      <c r="B85" s="32"/>
      <c r="C85" s="34"/>
      <c r="D85" s="36"/>
      <c r="E85" s="4"/>
      <c r="F85" s="15">
        <v>350000</v>
      </c>
      <c r="G85" s="15">
        <v>348000</v>
      </c>
      <c r="H85" s="39"/>
      <c r="I85" s="3"/>
      <c r="J85" s="10"/>
    </row>
    <row r="86" spans="1:10" ht="7.5" customHeight="1" x14ac:dyDescent="0.3">
      <c r="A86" s="28"/>
      <c r="B86" s="16"/>
      <c r="C86" s="19"/>
      <c r="D86" s="10"/>
      <c r="E86" s="20"/>
      <c r="F86" s="24"/>
      <c r="G86" s="24"/>
      <c r="H86" s="20"/>
      <c r="I86" s="20"/>
      <c r="J86" s="5"/>
    </row>
    <row r="87" spans="1:10" ht="27.75" customHeight="1" x14ac:dyDescent="0.3">
      <c r="A87" s="8">
        <v>15</v>
      </c>
      <c r="B87" s="31" t="s">
        <v>58</v>
      </c>
      <c r="C87" s="33">
        <v>127000</v>
      </c>
      <c r="D87" s="35">
        <v>125500</v>
      </c>
      <c r="E87" s="7" t="s">
        <v>6</v>
      </c>
      <c r="F87" s="37" t="s">
        <v>52</v>
      </c>
      <c r="G87" s="37" t="str">
        <f>F87</f>
        <v>ห้างหุ้นส่วนจำกัด  ปลาปากการโยธา</v>
      </c>
      <c r="H87" s="38" t="str">
        <f>H82</f>
        <v xml:space="preserve"> เป็นผู้ยื่นข้อเสนอที่เหมาะสม  คุ้มค่ากับงบประมาณ  โดยมีรายละเอียดของงานครบถ้วนตามข้อกำหนด</v>
      </c>
      <c r="I87" s="6" t="s">
        <v>59</v>
      </c>
      <c r="J87" s="5"/>
    </row>
    <row r="88" spans="1:10" ht="27.75" customHeight="1" x14ac:dyDescent="0.3">
      <c r="A88" s="8"/>
      <c r="B88" s="31"/>
      <c r="C88" s="33"/>
      <c r="D88" s="35"/>
      <c r="E88" s="7"/>
      <c r="F88" s="37"/>
      <c r="G88" s="37"/>
      <c r="H88" s="38"/>
      <c r="I88" s="11" t="s">
        <v>45</v>
      </c>
      <c r="J88" s="5"/>
    </row>
    <row r="89" spans="1:10" ht="27.75" customHeight="1" x14ac:dyDescent="0.3">
      <c r="A89" s="8"/>
      <c r="B89" s="31"/>
      <c r="C89" s="33"/>
      <c r="D89" s="35"/>
      <c r="E89" s="7"/>
      <c r="F89" s="25" t="s">
        <v>19</v>
      </c>
      <c r="G89" s="25" t="str">
        <f>+F89</f>
        <v>จำนวนเงิน</v>
      </c>
      <c r="H89" s="38"/>
      <c r="I89" s="11"/>
      <c r="J89" s="5"/>
    </row>
    <row r="90" spans="1:10" s="9" customFormat="1" ht="30.75" customHeight="1" x14ac:dyDescent="0.3">
      <c r="A90" s="22"/>
      <c r="B90" s="32"/>
      <c r="C90" s="34"/>
      <c r="D90" s="36"/>
      <c r="E90" s="4"/>
      <c r="F90" s="15">
        <v>125500</v>
      </c>
      <c r="G90" s="15">
        <v>125500</v>
      </c>
      <c r="H90" s="39"/>
      <c r="I90" s="3"/>
      <c r="J90" s="10"/>
    </row>
    <row r="91" spans="1:10" ht="7.5" customHeight="1" x14ac:dyDescent="0.3">
      <c r="A91" s="28"/>
      <c r="B91" s="16"/>
      <c r="C91" s="19"/>
      <c r="D91" s="10"/>
      <c r="E91" s="20"/>
      <c r="F91" s="24"/>
      <c r="G91" s="24"/>
      <c r="H91" s="20"/>
      <c r="I91" s="20"/>
      <c r="J91" s="5"/>
    </row>
    <row r="92" spans="1:10" ht="27.75" customHeight="1" x14ac:dyDescent="0.3">
      <c r="A92" s="8">
        <v>16</v>
      </c>
      <c r="B92" s="31" t="s">
        <v>60</v>
      </c>
      <c r="C92" s="33">
        <v>495000</v>
      </c>
      <c r="D92" s="35">
        <v>484000</v>
      </c>
      <c r="E92" s="7" t="s">
        <v>6</v>
      </c>
      <c r="F92" s="37" t="s">
        <v>61</v>
      </c>
      <c r="G92" s="37" t="str">
        <f>F92</f>
        <v>ห้างหุ้นส่วนจำกัด  บัญชาศรีสงคราม</v>
      </c>
      <c r="H92" s="38" t="str">
        <f>H87</f>
        <v xml:space="preserve"> เป็นผู้ยื่นข้อเสนอที่เหมาะสม  คุ้มค่ากับงบประมาณ  โดยมีรายละเอียดของงานครบถ้วนตามข้อกำหนด</v>
      </c>
      <c r="I92" s="6" t="s">
        <v>62</v>
      </c>
      <c r="J92" s="5"/>
    </row>
    <row r="93" spans="1:10" ht="27.75" customHeight="1" x14ac:dyDescent="0.3">
      <c r="A93" s="8"/>
      <c r="B93" s="31"/>
      <c r="C93" s="33"/>
      <c r="D93" s="35"/>
      <c r="E93" s="7"/>
      <c r="F93" s="37"/>
      <c r="G93" s="37"/>
      <c r="H93" s="38"/>
      <c r="I93" s="11" t="s">
        <v>45</v>
      </c>
      <c r="J93" s="5"/>
    </row>
    <row r="94" spans="1:10" ht="27.75" customHeight="1" x14ac:dyDescent="0.3">
      <c r="A94" s="8"/>
      <c r="B94" s="31"/>
      <c r="C94" s="33"/>
      <c r="D94" s="35"/>
      <c r="E94" s="7"/>
      <c r="F94" s="25" t="s">
        <v>19</v>
      </c>
      <c r="G94" s="25" t="str">
        <f>+F94</f>
        <v>จำนวนเงิน</v>
      </c>
      <c r="H94" s="38"/>
      <c r="I94" s="11"/>
      <c r="J94" s="5"/>
    </row>
    <row r="95" spans="1:10" s="9" customFormat="1" ht="30.75" customHeight="1" x14ac:dyDescent="0.3">
      <c r="A95" s="22"/>
      <c r="B95" s="32"/>
      <c r="C95" s="34"/>
      <c r="D95" s="36"/>
      <c r="E95" s="4"/>
      <c r="F95" s="15">
        <v>484000</v>
      </c>
      <c r="G95" s="15">
        <v>482000</v>
      </c>
      <c r="H95" s="39"/>
      <c r="I95" s="3"/>
      <c r="J95" s="10"/>
    </row>
    <row r="96" spans="1:10" ht="36" customHeight="1" x14ac:dyDescent="0.3"/>
    <row r="97" spans="1:10" s="9" customFormat="1" ht="34.5" customHeight="1" x14ac:dyDescent="0.3">
      <c r="A97" s="40" t="s">
        <v>21</v>
      </c>
      <c r="B97" s="40"/>
      <c r="C97" s="40"/>
      <c r="D97" s="40"/>
      <c r="E97" s="40"/>
      <c r="F97" s="40"/>
      <c r="G97" s="40"/>
      <c r="H97" s="40"/>
      <c r="I97" s="40"/>
      <c r="J97" s="10"/>
    </row>
    <row r="98" spans="1:10" s="9" customFormat="1" ht="33.75" customHeight="1" x14ac:dyDescent="0.3">
      <c r="A98" s="41" t="s">
        <v>12</v>
      </c>
      <c r="B98" s="43" t="s">
        <v>11</v>
      </c>
      <c r="C98" s="45" t="s">
        <v>4</v>
      </c>
      <c r="D98" s="43" t="s">
        <v>10</v>
      </c>
      <c r="E98" s="41" t="s">
        <v>9</v>
      </c>
      <c r="F98" s="47" t="s">
        <v>17</v>
      </c>
      <c r="G98" s="47" t="s">
        <v>18</v>
      </c>
      <c r="H98" s="45" t="s">
        <v>8</v>
      </c>
      <c r="I98" s="45" t="s">
        <v>7</v>
      </c>
      <c r="J98" s="12"/>
    </row>
    <row r="99" spans="1:10" s="9" customFormat="1" ht="33.75" customHeight="1" x14ac:dyDescent="0.3">
      <c r="A99" s="42"/>
      <c r="B99" s="44"/>
      <c r="C99" s="46"/>
      <c r="D99" s="44"/>
      <c r="E99" s="42"/>
      <c r="F99" s="48"/>
      <c r="G99" s="48"/>
      <c r="H99" s="46"/>
      <c r="I99" s="46"/>
      <c r="J99" s="12"/>
    </row>
    <row r="100" spans="1:10" ht="7.5" customHeight="1" x14ac:dyDescent="0.3">
      <c r="A100" s="28"/>
      <c r="B100" s="16"/>
      <c r="C100" s="19"/>
      <c r="D100" s="10"/>
      <c r="E100" s="20"/>
      <c r="F100" s="24"/>
      <c r="G100" s="24"/>
      <c r="H100" s="20"/>
      <c r="I100" s="20"/>
      <c r="J100" s="5"/>
    </row>
    <row r="101" spans="1:10" ht="27.75" customHeight="1" x14ac:dyDescent="0.3">
      <c r="A101" s="8">
        <v>17</v>
      </c>
      <c r="B101" s="31" t="s">
        <v>67</v>
      </c>
      <c r="C101" s="33">
        <v>238500</v>
      </c>
      <c r="D101" s="35">
        <v>238500</v>
      </c>
      <c r="E101" s="7" t="s">
        <v>6</v>
      </c>
      <c r="F101" s="37" t="s">
        <v>68</v>
      </c>
      <c r="G101" s="37" t="str">
        <f>F101</f>
        <v>ห้างหุ้นส่วนจำกัด  อชิรญา  การโยธา</v>
      </c>
      <c r="H101" s="38" t="str">
        <f>+H92</f>
        <v xml:space="preserve"> เป็นผู้ยื่นข้อเสนอที่เหมาะสม  คุ้มค่ากับงบประมาณ  โดยมีรายละเอียดของงานครบถ้วนตามข้อกำหนด</v>
      </c>
      <c r="I101" s="6" t="s">
        <v>69</v>
      </c>
      <c r="J101" s="5"/>
    </row>
    <row r="102" spans="1:10" ht="27.75" customHeight="1" x14ac:dyDescent="0.3">
      <c r="A102" s="8"/>
      <c r="B102" s="31"/>
      <c r="C102" s="33"/>
      <c r="D102" s="35"/>
      <c r="E102" s="7"/>
      <c r="F102" s="37"/>
      <c r="G102" s="37"/>
      <c r="H102" s="38"/>
      <c r="I102" s="11" t="s">
        <v>70</v>
      </c>
      <c r="J102" s="5"/>
    </row>
    <row r="103" spans="1:10" ht="27.75" customHeight="1" x14ac:dyDescent="0.3">
      <c r="A103" s="8"/>
      <c r="B103" s="31"/>
      <c r="C103" s="33"/>
      <c r="D103" s="35"/>
      <c r="E103" s="7"/>
      <c r="F103" s="25" t="s">
        <v>19</v>
      </c>
      <c r="G103" s="25" t="str">
        <f>+F103</f>
        <v>จำนวนเงิน</v>
      </c>
      <c r="H103" s="38"/>
      <c r="I103" s="11"/>
      <c r="J103" s="5"/>
    </row>
    <row r="104" spans="1:10" s="9" customFormat="1" ht="30.75" customHeight="1" x14ac:dyDescent="0.3">
      <c r="A104" s="22"/>
      <c r="B104" s="32"/>
      <c r="C104" s="34"/>
      <c r="D104" s="36"/>
      <c r="E104" s="4"/>
      <c r="F104" s="15">
        <v>238500</v>
      </c>
      <c r="G104" s="15">
        <v>238000</v>
      </c>
      <c r="H104" s="39"/>
      <c r="I104" s="3"/>
      <c r="J104" s="10"/>
    </row>
    <row r="105" spans="1:10" s="9" customFormat="1" ht="33.75" customHeight="1" x14ac:dyDescent="0.3">
      <c r="A105" s="10"/>
      <c r="B105" s="10"/>
      <c r="C105" s="12"/>
      <c r="D105" s="10"/>
      <c r="E105" s="10"/>
      <c r="F105" s="29"/>
      <c r="G105" s="29"/>
      <c r="H105" s="12"/>
      <c r="I105" s="12"/>
      <c r="J105" s="12"/>
    </row>
    <row r="106" spans="1:10" ht="20.25" x14ac:dyDescent="0.3">
      <c r="B106" s="30" t="s">
        <v>5</v>
      </c>
      <c r="C106" s="30"/>
      <c r="D106" s="2" t="s">
        <v>4</v>
      </c>
      <c r="F106" s="18">
        <f>SUM(C8:C104)</f>
        <v>4060500</v>
      </c>
      <c r="G106" s="18" t="s">
        <v>0</v>
      </c>
    </row>
    <row r="107" spans="1:10" ht="20.25" x14ac:dyDescent="0.3">
      <c r="B107" s="2"/>
      <c r="D107" s="2" t="s">
        <v>3</v>
      </c>
      <c r="F107" s="18">
        <f>SUM(D8:D101)</f>
        <v>4088000</v>
      </c>
      <c r="G107" s="18" t="s">
        <v>0</v>
      </c>
    </row>
    <row r="108" spans="1:10" ht="20.25" x14ac:dyDescent="0.3">
      <c r="B108" s="2"/>
      <c r="D108" s="2" t="s">
        <v>2</v>
      </c>
      <c r="F108" s="18">
        <f>SUM(G104+G95+G90+G85+G80+G72+G67+G62+G57+G49+G44+G39+G34+G26+G21+G16+G11)</f>
        <v>4027500</v>
      </c>
      <c r="G108" s="18" t="s">
        <v>0</v>
      </c>
    </row>
    <row r="109" spans="1:10" ht="20.25" x14ac:dyDescent="0.3">
      <c r="D109" s="2" t="s">
        <v>1</v>
      </c>
      <c r="F109" s="27">
        <f>F106-F108</f>
        <v>33000</v>
      </c>
      <c r="G109" s="18" t="s">
        <v>0</v>
      </c>
    </row>
  </sheetData>
  <mergeCells count="155">
    <mergeCell ref="B92:B95"/>
    <mergeCell ref="C92:C95"/>
    <mergeCell ref="D92:D95"/>
    <mergeCell ref="F92:F93"/>
    <mergeCell ref="G92:G93"/>
    <mergeCell ref="H92:H95"/>
    <mergeCell ref="H87:H90"/>
    <mergeCell ref="B77:B80"/>
    <mergeCell ref="C77:C80"/>
    <mergeCell ref="D77:D80"/>
    <mergeCell ref="F77:F78"/>
    <mergeCell ref="G77:G78"/>
    <mergeCell ref="B82:B85"/>
    <mergeCell ref="C82:C85"/>
    <mergeCell ref="D82:D85"/>
    <mergeCell ref="F82:F83"/>
    <mergeCell ref="G82:G83"/>
    <mergeCell ref="H82:H85"/>
    <mergeCell ref="B87:B90"/>
    <mergeCell ref="C87:C90"/>
    <mergeCell ref="D87:D90"/>
    <mergeCell ref="F87:F88"/>
    <mergeCell ref="G87:G88"/>
    <mergeCell ref="H77:H80"/>
    <mergeCell ref="A27:I27"/>
    <mergeCell ref="A28:A29"/>
    <mergeCell ref="B28:B29"/>
    <mergeCell ref="C28:C29"/>
    <mergeCell ref="D28:D29"/>
    <mergeCell ref="E28:E29"/>
    <mergeCell ref="F28:F29"/>
    <mergeCell ref="G28:G29"/>
    <mergeCell ref="H28:H29"/>
    <mergeCell ref="I28:I29"/>
    <mergeCell ref="H64:H67"/>
    <mergeCell ref="B69:B72"/>
    <mergeCell ref="C69:C72"/>
    <mergeCell ref="D69:D72"/>
    <mergeCell ref="G69:G70"/>
    <mergeCell ref="H69:H72"/>
    <mergeCell ref="B64:B67"/>
    <mergeCell ref="C64:C67"/>
    <mergeCell ref="D64:D67"/>
    <mergeCell ref="F64:F65"/>
    <mergeCell ref="G64:G65"/>
    <mergeCell ref="F69:F70"/>
    <mergeCell ref="B106:C106"/>
    <mergeCell ref="A97:I97"/>
    <mergeCell ref="A98:A99"/>
    <mergeCell ref="B98:B99"/>
    <mergeCell ref="C98:C99"/>
    <mergeCell ref="D98:D99"/>
    <mergeCell ref="E98:E99"/>
    <mergeCell ref="F98:F99"/>
    <mergeCell ref="G98:G99"/>
    <mergeCell ref="H98:H99"/>
    <mergeCell ref="I98:I99"/>
    <mergeCell ref="B101:B104"/>
    <mergeCell ref="C101:C104"/>
    <mergeCell ref="D101:D104"/>
    <mergeCell ref="F101:F102"/>
    <mergeCell ref="G101:G102"/>
    <mergeCell ref="H101:H104"/>
    <mergeCell ref="A50:I50"/>
    <mergeCell ref="A51:A52"/>
    <mergeCell ref="B51:B52"/>
    <mergeCell ref="C51:C52"/>
    <mergeCell ref="D51:D52"/>
    <mergeCell ref="E51:E52"/>
    <mergeCell ref="F51:F52"/>
    <mergeCell ref="G51:G52"/>
    <mergeCell ref="G36:G37"/>
    <mergeCell ref="H36:H39"/>
    <mergeCell ref="B41:B44"/>
    <mergeCell ref="H51:H52"/>
    <mergeCell ref="C41:C44"/>
    <mergeCell ref="D41:D44"/>
    <mergeCell ref="F41:F42"/>
    <mergeCell ref="G41:G42"/>
    <mergeCell ref="H41:H44"/>
    <mergeCell ref="B46:B49"/>
    <mergeCell ref="C46:C49"/>
    <mergeCell ref="D46:D49"/>
    <mergeCell ref="F46:F47"/>
    <mergeCell ref="G46:G47"/>
    <mergeCell ref="H46:H49"/>
    <mergeCell ref="I51:I52"/>
    <mergeCell ref="B8:B11"/>
    <mergeCell ref="C8:C11"/>
    <mergeCell ref="D8:D11"/>
    <mergeCell ref="F8:F9"/>
    <mergeCell ref="G8:G9"/>
    <mergeCell ref="H8:H11"/>
    <mergeCell ref="B23:B26"/>
    <mergeCell ref="C23:C26"/>
    <mergeCell ref="D23:D26"/>
    <mergeCell ref="F23:F24"/>
    <mergeCell ref="G23:G24"/>
    <mergeCell ref="B13:B16"/>
    <mergeCell ref="C13:C16"/>
    <mergeCell ref="D13:D16"/>
    <mergeCell ref="F13:F14"/>
    <mergeCell ref="G13:G14"/>
    <mergeCell ref="H13:H16"/>
    <mergeCell ref="B18:B21"/>
    <mergeCell ref="C18:C21"/>
    <mergeCell ref="D18:D21"/>
    <mergeCell ref="F18:F19"/>
    <mergeCell ref="G18:G19"/>
    <mergeCell ref="H18:H21"/>
    <mergeCell ref="H23:H26"/>
    <mergeCell ref="A1:I1"/>
    <mergeCell ref="A2:I2"/>
    <mergeCell ref="A3:I3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H31:H34"/>
    <mergeCell ref="B36:B39"/>
    <mergeCell ref="C36:C39"/>
    <mergeCell ref="D36:D39"/>
    <mergeCell ref="F36:F37"/>
    <mergeCell ref="B31:B34"/>
    <mergeCell ref="C31:C34"/>
    <mergeCell ref="D31:D34"/>
    <mergeCell ref="F31:F32"/>
    <mergeCell ref="G31:G32"/>
    <mergeCell ref="A73:I73"/>
    <mergeCell ref="A74:A75"/>
    <mergeCell ref="B74:B75"/>
    <mergeCell ref="C74:C75"/>
    <mergeCell ref="D74:D75"/>
    <mergeCell ref="E74:E75"/>
    <mergeCell ref="F74:F75"/>
    <mergeCell ref="G74:G75"/>
    <mergeCell ref="H74:H75"/>
    <mergeCell ref="I74:I75"/>
    <mergeCell ref="B59:B62"/>
    <mergeCell ref="C59:C62"/>
    <mergeCell ref="D59:D62"/>
    <mergeCell ref="F59:F60"/>
    <mergeCell ref="G59:G60"/>
    <mergeCell ref="H59:H62"/>
    <mergeCell ref="B54:B57"/>
    <mergeCell ref="C54:C57"/>
    <mergeCell ref="D54:D57"/>
    <mergeCell ref="F54:F55"/>
    <mergeCell ref="G54:G55"/>
    <mergeCell ref="H54:H57"/>
  </mergeCells>
  <pageMargins left="0.6" right="0.2" top="0.51" bottom="0.13" header="0.31496062992125984" footer="0.1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สิงหาคม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MyHP</cp:lastModifiedBy>
  <cp:lastPrinted>2026-05-22T06:02:59Z</cp:lastPrinted>
  <dcterms:created xsi:type="dcterms:W3CDTF">2023-10-18T04:33:18Z</dcterms:created>
  <dcterms:modified xsi:type="dcterms:W3CDTF">2026-05-22T06:03:05Z</dcterms:modified>
</cp:coreProperties>
</file>