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HP\Desktop\สขร. 2568\"/>
    </mc:Choice>
  </mc:AlternateContent>
  <xr:revisionPtr revIDLastSave="0" documentId="13_ncr:1_{A2450073-5AED-4016-BB56-53D7800FB7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ค" sheetId="13" r:id="rId1"/>
  </sheets>
  <calcPr calcId="191029"/>
</workbook>
</file>

<file path=xl/calcChain.xml><?xml version="1.0" encoding="utf-8"?>
<calcChain xmlns="http://schemas.openxmlformats.org/spreadsheetml/2006/main">
  <c r="F70" i="13" l="1"/>
  <c r="F69" i="13"/>
  <c r="I65" i="13"/>
  <c r="F64" i="13"/>
  <c r="G64" i="13" s="1"/>
  <c r="E64" i="13"/>
  <c r="G67" i="13"/>
  <c r="G66" i="13"/>
  <c r="F62" i="13"/>
  <c r="G62" i="13" s="1"/>
  <c r="G61" i="13"/>
  <c r="G59" i="13"/>
  <c r="E59" i="13"/>
  <c r="G57" i="13"/>
  <c r="G56" i="13"/>
  <c r="G54" i="13"/>
  <c r="F49" i="13"/>
  <c r="G49" i="13" s="1"/>
  <c r="G48" i="13"/>
  <c r="F46" i="13"/>
  <c r="F44" i="13"/>
  <c r="G44" i="13" s="1"/>
  <c r="G43" i="13"/>
  <c r="G41" i="13"/>
  <c r="G46" i="13" s="1"/>
  <c r="G36" i="13"/>
  <c r="F34" i="13"/>
  <c r="G34" i="13" s="1"/>
  <c r="F26" i="13"/>
  <c r="F31" i="13"/>
  <c r="G23" i="13"/>
  <c r="G31" i="13" s="1"/>
  <c r="G39" i="13"/>
  <c r="G38" i="13"/>
  <c r="G33" i="13"/>
  <c r="G26" i="13"/>
  <c r="G25" i="13"/>
  <c r="G21" i="13" l="1"/>
  <c r="G20" i="13"/>
  <c r="G18" i="13"/>
  <c r="G16" i="13"/>
  <c r="G15" i="13"/>
  <c r="G13" i="13"/>
  <c r="G11" i="13"/>
  <c r="G10" i="13"/>
  <c r="G8" i="13"/>
  <c r="F71" i="13" l="1"/>
  <c r="H13" i="13" l="1"/>
  <c r="H18" i="13" l="1"/>
  <c r="H23" i="13" l="1"/>
  <c r="H31" i="13" l="1"/>
  <c r="H36" i="13" s="1"/>
  <c r="H41" i="13" s="1"/>
  <c r="H46" i="13" s="1"/>
  <c r="H54" i="13" s="1"/>
  <c r="H59" i="13" s="1"/>
  <c r="H64" i="13" s="1"/>
  <c r="F72" i="13" l="1"/>
</calcChain>
</file>

<file path=xl/sharedStrings.xml><?xml version="1.0" encoding="utf-8"?>
<sst xmlns="http://schemas.openxmlformats.org/spreadsheetml/2006/main" count="102" uniqueCount="53">
  <si>
    <t>บาท</t>
  </si>
  <si>
    <t>ประหยัดงบประมาณ</t>
  </si>
  <si>
    <t>วงเงินที่จัดซื้อจัดจ้าง</t>
  </si>
  <si>
    <t>ราคากลางในการจัดซื้อจัดจ้าง</t>
  </si>
  <si>
    <t>งบประมาณที่ตั้งไว้</t>
  </si>
  <si>
    <t>หมายเหตุ</t>
  </si>
  <si>
    <t>เฉพาะเจาะจง</t>
  </si>
  <si>
    <t>เลขที่และวันที่ของสัญญาหรือข้อตกลงในการจัดซื้อจัดจ้าง</t>
  </si>
  <si>
    <t>เหตุผลที่คัดเลือก/โดยสรุป</t>
  </si>
  <si>
    <t>วิธีซื้อหรือจ้าง</t>
  </si>
  <si>
    <t>ราคากลาง</t>
  </si>
  <si>
    <t>งานจัดซื้อหรือจัดจ้าง</t>
  </si>
  <si>
    <t>ลำดับ</t>
  </si>
  <si>
    <t>องค์การบริหารส่วนตำบลนางาม   อำเภอเรณูนคร  จังหวัดนครพนม</t>
  </si>
  <si>
    <t>ร้านไทยรุ่งเรืองเฟอร์นิเจอร์</t>
  </si>
  <si>
    <t>ร้านพิสิทธ์การค้า</t>
  </si>
  <si>
    <t xml:space="preserve"> - 2 -</t>
  </si>
  <si>
    <t xml:space="preserve"> - 3 -</t>
  </si>
  <si>
    <t>รายชื่อผู้เสนอราคาและราคาที่เสนอ  (บาท)</t>
  </si>
  <si>
    <t>ผู้ได้รับการคัดเลือกและราคาที่ตกลง  (บาท)</t>
  </si>
  <si>
    <t>จำนวนเงิน</t>
  </si>
  <si>
    <t>ซื้อวัสดุที่ใช้ในการดำเนินงานตามโครงการสืบสานประเพณีวันเข้าพรรษา</t>
  </si>
  <si>
    <t>ร้านใจดีสังฆภัณฑ์</t>
  </si>
  <si>
    <t>ร้านนพรัตน์ เซอร์วิส เซ็นเตอร์</t>
  </si>
  <si>
    <t>ซื้ออาหารเสริม(นม) สำหรับเด็กนักเรียนในโรงเรียนในสังกัด สำนักงานคณะกรรมการการศึกษาขั้นพื้นฐาน(สพฐ.) ในเขตตำบลนางาม ประจำเดือนกรกฎาคม  ๒๕๖๘</t>
  </si>
  <si>
    <t>บริษัท แมรี่ แอนด์ แดรี่ โปรดักส์ จำกัด</t>
  </si>
  <si>
    <t>จ้างเหมาบริการซ่อมแซมท่อระบายน้ำภายในหมู่บ้าน</t>
  </si>
  <si>
    <t>ใบสั่งจ้างเลขที่  67 / 2568</t>
  </si>
  <si>
    <t>ลงวันที่  2  กรกฎาคม  2568</t>
  </si>
  <si>
    <t>จ้างเหมาบริการบำรุงรักษาเครื่องปรับอากาศ ขององค์การบริหารส่วนตำบลนางาม</t>
  </si>
  <si>
    <t>ใบสั่งจ้างเลขที่  68 / 2568</t>
  </si>
  <si>
    <t>ลงวันที่  3  กรกฎาคม  2568</t>
  </si>
  <si>
    <t>ใบสั่งซื้อเลขที่  22 / 2568</t>
  </si>
  <si>
    <t>ลงวันที่  7  กรกฎาคม  2568</t>
  </si>
  <si>
    <t>ซื้อวัสดุสำนักงาน งานบริหารงานคลัง</t>
  </si>
  <si>
    <t>ใบสั่งซื้อเลขที่  23 / 2568</t>
  </si>
  <si>
    <t>ลงวันที่  29  กรกฎาคม  2568</t>
  </si>
  <si>
    <t>ซื้อวัสดุสำนักงาน งานบริหารทั่วไปเกี่ยวกับอุตสาหกรรมและการโยธา</t>
  </si>
  <si>
    <t>ใบสั่งซื้อเลขที่  24 / 2568</t>
  </si>
  <si>
    <t>ซื้อวัสดุสำนักงาน งานก่อสร้าง</t>
  </si>
  <si>
    <t>ใบสั่งซื้อเลขที่  25 / 2568</t>
  </si>
  <si>
    <t>ซื้อวัสดุสำนักงาน งานบริหารทั่วไปเกี่ยวกับสังคมสงเคราะห์</t>
  </si>
  <si>
    <t>ใบสั่งซื้อเลขที่  26 / 2568</t>
  </si>
  <si>
    <t>ซื้อวัสดุสำนักงาน รายการ ผ้าสีสำหรับใช้ผูกประดับ งานบริหารงานทั่วไป</t>
  </si>
  <si>
    <t>ใบสั่งซื้อเลขที่  27 / 2568</t>
  </si>
  <si>
    <t>ซื้อวัสดุวิทยาศาสตร์หรือการแพทย์</t>
  </si>
  <si>
    <t>ใบสั่งซื้อเลขที่  28 / 2568</t>
  </si>
  <si>
    <t xml:space="preserve">ซื้ออาหารเสริม(นม) สำหรับศูนย์พัฒนาเด็กเล็กองค์การ บริหารส่วนตำบลนางาม ประจำเดือนสิงหาคม ๒๕๖๘ </t>
  </si>
  <si>
    <t>สัญญาซื้อขายเลขที่  28 / 2568</t>
  </si>
  <si>
    <t>สัญญาซื้อขายเลขที่  29 / 2568</t>
  </si>
  <si>
    <t>สรุปผลการดำเนินการจัดซื้อจัดจ้างในรอบเดือน กรกฎาคม  2568</t>
  </si>
  <si>
    <t>ณ  วันที่  1  สิงหาคม  2568</t>
  </si>
  <si>
    <t xml:space="preserve">  เป็นผู้ยื่นข้อเสนอที่เหมาะสม  คุ้มค่ากับงบประมาณ  โดยมีรายละเอียดของงานครบถ้วนตามข้อกำหนด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</si>
</sst>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shrinkToFi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3" xfId="0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right" vertical="top" wrapText="1" shrinkToFit="1"/>
    </xf>
    <xf numFmtId="0" fontId="4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 shrinkToFit="1"/>
    </xf>
    <xf numFmtId="0" fontId="2" fillId="0" borderId="0" xfId="0" applyFont="1" applyAlignment="1">
      <alignment vertical="top"/>
    </xf>
    <xf numFmtId="4" fontId="3" fillId="0" borderId="0" xfId="0" applyNumberFormat="1" applyFont="1"/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center"/>
    </xf>
    <xf numFmtId="4" fontId="2" fillId="0" borderId="0" xfId="0" applyNumberFormat="1" applyFont="1"/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" fillId="0" borderId="3" xfId="0" applyFont="1" applyBorder="1" applyAlignment="1">
      <alignment horizontal="center" vertical="top" wrapText="1" shrinkToFit="1"/>
    </xf>
    <xf numFmtId="0" fontId="2" fillId="0" borderId="1" xfId="0" applyFont="1" applyBorder="1" applyAlignment="1">
      <alignment horizontal="center" vertical="top" wrapText="1" shrinkToFi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3" xfId="1" applyFont="1" applyBorder="1" applyAlignment="1">
      <alignment horizontal="center" vertical="top"/>
    </xf>
    <xf numFmtId="164" fontId="2" fillId="0" borderId="1" xfId="1" applyFont="1" applyBorder="1" applyAlignment="1">
      <alignment horizontal="center" vertical="top"/>
    </xf>
    <xf numFmtId="164" fontId="2" fillId="0" borderId="3" xfId="1" applyFont="1" applyBorder="1" applyAlignment="1">
      <alignment horizontal="center" vertical="top" wrapText="1"/>
    </xf>
    <xf numFmtId="164" fontId="2" fillId="0" borderId="1" xfId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72"/>
  <sheetViews>
    <sheetView tabSelected="1" workbookViewId="0">
      <selection activeCell="L10" sqref="L10"/>
    </sheetView>
  </sheetViews>
  <sheetFormatPr defaultRowHeight="18.75" x14ac:dyDescent="0.3"/>
  <cols>
    <col min="1" max="1" width="5.5703125" style="18" customWidth="1"/>
    <col min="2" max="2" width="27.42578125" style="1" customWidth="1"/>
    <col min="3" max="3" width="15" style="1" customWidth="1"/>
    <col min="4" max="4" width="15.5703125" style="1" customWidth="1"/>
    <col min="5" max="5" width="14" style="1" customWidth="1"/>
    <col min="6" max="7" width="18" style="24" customWidth="1"/>
    <col min="8" max="8" width="17.28515625" style="1" customWidth="1"/>
    <col min="9" max="9" width="25" style="1" customWidth="1"/>
    <col min="10" max="10" width="16" style="1" customWidth="1"/>
    <col min="11" max="16384" width="9.140625" style="1"/>
  </cols>
  <sheetData>
    <row r="1" spans="1:10" x14ac:dyDescent="0.3">
      <c r="A1" s="26" t="s">
        <v>50</v>
      </c>
      <c r="B1" s="26"/>
      <c r="C1" s="26"/>
      <c r="D1" s="26"/>
      <c r="E1" s="26"/>
      <c r="F1" s="26"/>
      <c r="G1" s="26"/>
      <c r="H1" s="26"/>
      <c r="I1" s="26"/>
      <c r="J1" s="13"/>
    </row>
    <row r="2" spans="1:10" ht="20.25" x14ac:dyDescent="0.3">
      <c r="A2" s="27" t="s">
        <v>13</v>
      </c>
      <c r="B2" s="27"/>
      <c r="C2" s="27"/>
      <c r="D2" s="27"/>
      <c r="E2" s="27"/>
      <c r="F2" s="27"/>
      <c r="G2" s="27"/>
      <c r="H2" s="27"/>
      <c r="I2" s="27"/>
      <c r="J2" s="13"/>
    </row>
    <row r="3" spans="1:10" ht="20.25" x14ac:dyDescent="0.3">
      <c r="A3" s="27" t="s">
        <v>51</v>
      </c>
      <c r="B3" s="27"/>
      <c r="C3" s="27"/>
      <c r="D3" s="27"/>
      <c r="E3" s="27"/>
      <c r="F3" s="27"/>
      <c r="G3" s="27"/>
      <c r="H3" s="27"/>
      <c r="I3" s="27"/>
      <c r="J3" s="13"/>
    </row>
    <row r="4" spans="1:10" ht="3.75" customHeight="1" x14ac:dyDescent="0.3">
      <c r="A4" s="22"/>
      <c r="B4" s="13"/>
      <c r="C4" s="14"/>
      <c r="D4" s="13"/>
      <c r="E4" s="13"/>
      <c r="F4" s="23"/>
      <c r="G4" s="23"/>
      <c r="H4" s="13"/>
      <c r="I4" s="13"/>
      <c r="J4" s="13"/>
    </row>
    <row r="5" spans="1:10" s="9" customFormat="1" ht="33.75" customHeight="1" x14ac:dyDescent="0.3">
      <c r="A5" s="28" t="s">
        <v>12</v>
      </c>
      <c r="B5" s="30" t="s">
        <v>11</v>
      </c>
      <c r="C5" s="32" t="s">
        <v>4</v>
      </c>
      <c r="D5" s="30" t="s">
        <v>10</v>
      </c>
      <c r="E5" s="28" t="s">
        <v>9</v>
      </c>
      <c r="F5" s="34" t="s">
        <v>18</v>
      </c>
      <c r="G5" s="34" t="s">
        <v>19</v>
      </c>
      <c r="H5" s="32" t="s">
        <v>8</v>
      </c>
      <c r="I5" s="32" t="s">
        <v>7</v>
      </c>
      <c r="J5" s="12"/>
    </row>
    <row r="6" spans="1:10" s="9" customFormat="1" ht="33.75" customHeight="1" x14ac:dyDescent="0.3">
      <c r="A6" s="29"/>
      <c r="B6" s="31"/>
      <c r="C6" s="33"/>
      <c r="D6" s="31"/>
      <c r="E6" s="29"/>
      <c r="F6" s="35"/>
      <c r="G6" s="35"/>
      <c r="H6" s="33"/>
      <c r="I6" s="33"/>
      <c r="J6" s="12"/>
    </row>
    <row r="7" spans="1:10" ht="7.5" customHeight="1" x14ac:dyDescent="0.3">
      <c r="A7" s="21"/>
      <c r="B7" s="16"/>
      <c r="C7" s="20"/>
      <c r="D7" s="10"/>
      <c r="E7" s="21"/>
      <c r="F7" s="20"/>
      <c r="G7" s="20"/>
      <c r="H7" s="21"/>
      <c r="I7" s="21"/>
      <c r="J7" s="5"/>
    </row>
    <row r="8" spans="1:10" ht="22.5" customHeight="1" x14ac:dyDescent="0.3">
      <c r="A8" s="7">
        <v>1</v>
      </c>
      <c r="B8" s="39" t="s">
        <v>26</v>
      </c>
      <c r="C8" s="41">
        <v>87000</v>
      </c>
      <c r="D8" s="43">
        <v>87000</v>
      </c>
      <c r="E8" s="8" t="s">
        <v>6</v>
      </c>
      <c r="F8" s="37" t="s">
        <v>14</v>
      </c>
      <c r="G8" s="37" t="str">
        <f>F8</f>
        <v>ร้านไทยรุ่งเรืองเฟอร์นิเจอร์</v>
      </c>
      <c r="H8" s="37" t="s">
        <v>52</v>
      </c>
      <c r="I8" s="6" t="s">
        <v>27</v>
      </c>
      <c r="J8" s="5"/>
    </row>
    <row r="9" spans="1:10" ht="22.5" customHeight="1" x14ac:dyDescent="0.3">
      <c r="A9" s="7"/>
      <c r="B9" s="39"/>
      <c r="C9" s="41"/>
      <c r="D9" s="43"/>
      <c r="E9" s="7"/>
      <c r="F9" s="37"/>
      <c r="G9" s="37"/>
      <c r="H9" s="37"/>
      <c r="I9" s="11" t="s">
        <v>28</v>
      </c>
      <c r="J9" s="5"/>
    </row>
    <row r="10" spans="1:10" ht="22.5" customHeight="1" x14ac:dyDescent="0.3">
      <c r="A10" s="7"/>
      <c r="B10" s="39"/>
      <c r="C10" s="41"/>
      <c r="D10" s="43"/>
      <c r="E10" s="7"/>
      <c r="F10" s="17" t="s">
        <v>20</v>
      </c>
      <c r="G10" s="17" t="str">
        <f>+F10</f>
        <v>จำนวนเงิน</v>
      </c>
      <c r="H10" s="37"/>
      <c r="I10" s="11"/>
      <c r="J10" s="5"/>
    </row>
    <row r="11" spans="1:10" s="9" customFormat="1" ht="32.25" customHeight="1" x14ac:dyDescent="0.3">
      <c r="A11" s="4"/>
      <c r="B11" s="40"/>
      <c r="C11" s="42"/>
      <c r="D11" s="44"/>
      <c r="E11" s="4"/>
      <c r="F11" s="15">
        <v>87000</v>
      </c>
      <c r="G11" s="15">
        <f>F11</f>
        <v>87000</v>
      </c>
      <c r="H11" s="38"/>
      <c r="I11" s="3"/>
      <c r="J11" s="10"/>
    </row>
    <row r="12" spans="1:10" ht="7.5" customHeight="1" x14ac:dyDescent="0.3">
      <c r="A12" s="21"/>
      <c r="B12" s="16"/>
      <c r="C12" s="20"/>
      <c r="D12" s="10"/>
      <c r="E12" s="21"/>
      <c r="F12" s="20"/>
      <c r="G12" s="20"/>
      <c r="H12" s="21"/>
      <c r="I12" s="21"/>
      <c r="J12" s="5"/>
    </row>
    <row r="13" spans="1:10" ht="22.5" customHeight="1" x14ac:dyDescent="0.3">
      <c r="A13" s="7">
        <v>2</v>
      </c>
      <c r="B13" s="39" t="s">
        <v>29</v>
      </c>
      <c r="C13" s="41">
        <v>11400</v>
      </c>
      <c r="D13" s="43">
        <v>11400</v>
      </c>
      <c r="E13" s="8" t="s">
        <v>6</v>
      </c>
      <c r="F13" s="37" t="s">
        <v>23</v>
      </c>
      <c r="G13" s="37" t="str">
        <f>F13</f>
        <v>ร้านนพรัตน์ เซอร์วิส เซ็นเตอร์</v>
      </c>
      <c r="H13" s="37" t="str">
        <f>H8</f>
        <v xml:space="preserve"> 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13" s="6" t="s">
        <v>30</v>
      </c>
      <c r="J13" s="5"/>
    </row>
    <row r="14" spans="1:10" ht="22.5" customHeight="1" x14ac:dyDescent="0.3">
      <c r="A14" s="7"/>
      <c r="B14" s="39"/>
      <c r="C14" s="41"/>
      <c r="D14" s="43"/>
      <c r="E14" s="7"/>
      <c r="F14" s="37"/>
      <c r="G14" s="37"/>
      <c r="H14" s="37"/>
      <c r="I14" s="11" t="s">
        <v>31</v>
      </c>
      <c r="J14" s="5"/>
    </row>
    <row r="15" spans="1:10" ht="22.5" customHeight="1" x14ac:dyDescent="0.3">
      <c r="A15" s="7"/>
      <c r="B15" s="39"/>
      <c r="C15" s="41"/>
      <c r="D15" s="43"/>
      <c r="E15" s="7"/>
      <c r="F15" s="17" t="s">
        <v>20</v>
      </c>
      <c r="G15" s="17" t="str">
        <f>+F15</f>
        <v>จำนวนเงิน</v>
      </c>
      <c r="H15" s="37"/>
      <c r="I15" s="11"/>
      <c r="J15" s="5"/>
    </row>
    <row r="16" spans="1:10" s="9" customFormat="1" ht="31.5" customHeight="1" x14ac:dyDescent="0.3">
      <c r="A16" s="4"/>
      <c r="B16" s="40"/>
      <c r="C16" s="42"/>
      <c r="D16" s="44"/>
      <c r="E16" s="4"/>
      <c r="F16" s="15">
        <v>11400</v>
      </c>
      <c r="G16" s="15">
        <f>F16</f>
        <v>11400</v>
      </c>
      <c r="H16" s="38"/>
      <c r="I16" s="3"/>
      <c r="J16" s="10"/>
    </row>
    <row r="17" spans="1:10" ht="7.5" customHeight="1" x14ac:dyDescent="0.3">
      <c r="A17" s="21"/>
      <c r="B17" s="16"/>
      <c r="C17" s="20"/>
      <c r="D17" s="10"/>
      <c r="E17" s="21"/>
      <c r="F17" s="20"/>
      <c r="G17" s="20"/>
      <c r="H17" s="21"/>
      <c r="I17" s="21"/>
      <c r="J17" s="5"/>
    </row>
    <row r="18" spans="1:10" ht="22.5" customHeight="1" x14ac:dyDescent="0.3">
      <c r="A18" s="7">
        <v>3</v>
      </c>
      <c r="B18" s="39" t="s">
        <v>21</v>
      </c>
      <c r="C18" s="41">
        <v>13300</v>
      </c>
      <c r="D18" s="43">
        <v>13300</v>
      </c>
      <c r="E18" s="8" t="s">
        <v>6</v>
      </c>
      <c r="F18" s="37" t="s">
        <v>22</v>
      </c>
      <c r="G18" s="37" t="str">
        <f>F18</f>
        <v>ร้านใจดีสังฆภัณฑ์</v>
      </c>
      <c r="H18" s="37" t="str">
        <f>H13</f>
        <v xml:space="preserve"> 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18" s="6" t="s">
        <v>32</v>
      </c>
      <c r="J18" s="5"/>
    </row>
    <row r="19" spans="1:10" ht="22.5" customHeight="1" x14ac:dyDescent="0.3">
      <c r="A19" s="7"/>
      <c r="B19" s="39"/>
      <c r="C19" s="41"/>
      <c r="D19" s="43"/>
      <c r="E19" s="7"/>
      <c r="F19" s="37"/>
      <c r="G19" s="37"/>
      <c r="H19" s="37"/>
      <c r="I19" s="11" t="s">
        <v>33</v>
      </c>
      <c r="J19" s="5"/>
    </row>
    <row r="20" spans="1:10" ht="22.5" customHeight="1" x14ac:dyDescent="0.3">
      <c r="A20" s="7"/>
      <c r="B20" s="39"/>
      <c r="C20" s="41"/>
      <c r="D20" s="43"/>
      <c r="E20" s="7"/>
      <c r="F20" s="17" t="s">
        <v>20</v>
      </c>
      <c r="G20" s="17" t="str">
        <f>+F20</f>
        <v>จำนวนเงิน</v>
      </c>
      <c r="H20" s="37"/>
      <c r="I20" s="11"/>
      <c r="J20" s="5"/>
    </row>
    <row r="21" spans="1:10" s="9" customFormat="1" ht="36" customHeight="1" x14ac:dyDescent="0.3">
      <c r="A21" s="4"/>
      <c r="B21" s="40"/>
      <c r="C21" s="42"/>
      <c r="D21" s="44"/>
      <c r="E21" s="4"/>
      <c r="F21" s="15">
        <v>13300</v>
      </c>
      <c r="G21" s="15">
        <f>F21</f>
        <v>13300</v>
      </c>
      <c r="H21" s="38"/>
      <c r="I21" s="3"/>
      <c r="J21" s="10"/>
    </row>
    <row r="22" spans="1:10" ht="7.5" customHeight="1" x14ac:dyDescent="0.3">
      <c r="A22" s="21"/>
      <c r="B22" s="16"/>
      <c r="C22" s="20"/>
      <c r="D22" s="10"/>
      <c r="E22" s="21"/>
      <c r="F22" s="20"/>
      <c r="G22" s="20"/>
      <c r="H22" s="21"/>
      <c r="I22" s="21"/>
      <c r="J22" s="5"/>
    </row>
    <row r="23" spans="1:10" ht="22.5" customHeight="1" x14ac:dyDescent="0.3">
      <c r="A23" s="7">
        <v>4</v>
      </c>
      <c r="B23" s="39" t="s">
        <v>34</v>
      </c>
      <c r="C23" s="41">
        <v>39535</v>
      </c>
      <c r="D23" s="43">
        <v>39535</v>
      </c>
      <c r="E23" s="8" t="s">
        <v>6</v>
      </c>
      <c r="F23" s="37" t="s">
        <v>15</v>
      </c>
      <c r="G23" s="37" t="str">
        <f>F23</f>
        <v>ร้านพิสิทธ์การค้า</v>
      </c>
      <c r="H23" s="37" t="str">
        <f>+H18</f>
        <v xml:space="preserve"> 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23" s="6" t="s">
        <v>35</v>
      </c>
      <c r="J23" s="5"/>
    </row>
    <row r="24" spans="1:10" ht="22.5" customHeight="1" x14ac:dyDescent="0.3">
      <c r="A24" s="7"/>
      <c r="B24" s="39"/>
      <c r="C24" s="41"/>
      <c r="D24" s="43"/>
      <c r="E24" s="7"/>
      <c r="F24" s="37"/>
      <c r="G24" s="37"/>
      <c r="H24" s="37"/>
      <c r="I24" s="11" t="s">
        <v>36</v>
      </c>
      <c r="J24" s="5"/>
    </row>
    <row r="25" spans="1:10" ht="22.5" customHeight="1" x14ac:dyDescent="0.3">
      <c r="A25" s="7"/>
      <c r="B25" s="39"/>
      <c r="C25" s="41"/>
      <c r="D25" s="43"/>
      <c r="E25" s="7"/>
      <c r="F25" s="17" t="s">
        <v>20</v>
      </c>
      <c r="G25" s="17" t="str">
        <f>+F25</f>
        <v>จำนวนเงิน</v>
      </c>
      <c r="H25" s="37"/>
      <c r="I25" s="11"/>
      <c r="J25" s="5"/>
    </row>
    <row r="26" spans="1:10" s="9" customFormat="1" ht="43.5" customHeight="1" x14ac:dyDescent="0.3">
      <c r="A26" s="4"/>
      <c r="B26" s="40"/>
      <c r="C26" s="42"/>
      <c r="D26" s="44"/>
      <c r="E26" s="4"/>
      <c r="F26" s="15">
        <f>D23</f>
        <v>39535</v>
      </c>
      <c r="G26" s="15">
        <f>F26</f>
        <v>39535</v>
      </c>
      <c r="H26" s="38"/>
      <c r="I26" s="3"/>
      <c r="J26" s="10"/>
    </row>
    <row r="27" spans="1:10" s="9" customFormat="1" ht="58.5" customHeight="1" x14ac:dyDescent="0.3">
      <c r="A27" s="45" t="s">
        <v>16</v>
      </c>
      <c r="B27" s="45"/>
      <c r="C27" s="45"/>
      <c r="D27" s="45"/>
      <c r="E27" s="45"/>
      <c r="F27" s="45"/>
      <c r="G27" s="45"/>
      <c r="H27" s="45"/>
      <c r="I27" s="45"/>
      <c r="J27" s="10"/>
    </row>
    <row r="28" spans="1:10" s="9" customFormat="1" ht="33.75" customHeight="1" x14ac:dyDescent="0.3">
      <c r="A28" s="28" t="s">
        <v>12</v>
      </c>
      <c r="B28" s="30" t="s">
        <v>11</v>
      </c>
      <c r="C28" s="32" t="s">
        <v>4</v>
      </c>
      <c r="D28" s="30" t="s">
        <v>10</v>
      </c>
      <c r="E28" s="28" t="s">
        <v>9</v>
      </c>
      <c r="F28" s="34" t="s">
        <v>18</v>
      </c>
      <c r="G28" s="34" t="s">
        <v>19</v>
      </c>
      <c r="H28" s="32" t="s">
        <v>8</v>
      </c>
      <c r="I28" s="32" t="s">
        <v>7</v>
      </c>
      <c r="J28" s="12"/>
    </row>
    <row r="29" spans="1:10" s="9" customFormat="1" ht="33.75" customHeight="1" x14ac:dyDescent="0.3">
      <c r="A29" s="29"/>
      <c r="B29" s="31"/>
      <c r="C29" s="33"/>
      <c r="D29" s="31"/>
      <c r="E29" s="29"/>
      <c r="F29" s="35"/>
      <c r="G29" s="35"/>
      <c r="H29" s="33"/>
      <c r="I29" s="33"/>
      <c r="J29" s="12"/>
    </row>
    <row r="30" spans="1:10" ht="7.5" customHeight="1" x14ac:dyDescent="0.3">
      <c r="A30" s="21"/>
      <c r="B30" s="16"/>
      <c r="C30" s="20"/>
      <c r="D30" s="10"/>
      <c r="E30" s="21"/>
      <c r="F30" s="20"/>
      <c r="G30" s="20"/>
      <c r="H30" s="21"/>
      <c r="I30" s="21"/>
      <c r="J30" s="5"/>
    </row>
    <row r="31" spans="1:10" ht="22.5" customHeight="1" x14ac:dyDescent="0.3">
      <c r="A31" s="7">
        <v>5</v>
      </c>
      <c r="B31" s="39" t="s">
        <v>37</v>
      </c>
      <c r="C31" s="41">
        <v>6985</v>
      </c>
      <c r="D31" s="43">
        <v>6985</v>
      </c>
      <c r="E31" s="8" t="s">
        <v>6</v>
      </c>
      <c r="F31" s="37" t="str">
        <f>F23</f>
        <v>ร้านพิสิทธ์การค้า</v>
      </c>
      <c r="G31" s="37" t="str">
        <f>G23</f>
        <v>ร้านพิสิทธ์การค้า</v>
      </c>
      <c r="H31" s="37" t="str">
        <f>H23</f>
        <v xml:space="preserve"> 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31" s="6" t="s">
        <v>38</v>
      </c>
      <c r="J31" s="5"/>
    </row>
    <row r="32" spans="1:10" ht="22.5" customHeight="1" x14ac:dyDescent="0.3">
      <c r="A32" s="7"/>
      <c r="B32" s="39"/>
      <c r="C32" s="41"/>
      <c r="D32" s="43"/>
      <c r="E32" s="7"/>
      <c r="F32" s="37"/>
      <c r="G32" s="37"/>
      <c r="H32" s="37"/>
      <c r="I32" s="11" t="s">
        <v>36</v>
      </c>
      <c r="J32" s="5"/>
    </row>
    <row r="33" spans="1:10" ht="22.5" customHeight="1" x14ac:dyDescent="0.3">
      <c r="A33" s="7"/>
      <c r="B33" s="39"/>
      <c r="C33" s="41"/>
      <c r="D33" s="43"/>
      <c r="E33" s="7"/>
      <c r="F33" s="17" t="s">
        <v>20</v>
      </c>
      <c r="G33" s="17" t="str">
        <f>+F33</f>
        <v>จำนวนเงิน</v>
      </c>
      <c r="H33" s="37"/>
      <c r="I33" s="11"/>
      <c r="J33" s="5"/>
    </row>
    <row r="34" spans="1:10" s="9" customFormat="1" ht="36" customHeight="1" x14ac:dyDescent="0.3">
      <c r="A34" s="4"/>
      <c r="B34" s="40"/>
      <c r="C34" s="42"/>
      <c r="D34" s="44"/>
      <c r="E34" s="4"/>
      <c r="F34" s="15">
        <f>D31</f>
        <v>6985</v>
      </c>
      <c r="G34" s="15">
        <f>F34</f>
        <v>6985</v>
      </c>
      <c r="H34" s="38"/>
      <c r="I34" s="3"/>
      <c r="J34" s="10"/>
    </row>
    <row r="35" spans="1:10" ht="7.5" customHeight="1" x14ac:dyDescent="0.3">
      <c r="A35" s="21"/>
      <c r="B35" s="16"/>
      <c r="C35" s="20"/>
      <c r="D35" s="10"/>
      <c r="E35" s="21"/>
      <c r="F35" s="20"/>
      <c r="G35" s="20"/>
      <c r="H35" s="21"/>
      <c r="I35" s="21"/>
      <c r="J35" s="5"/>
    </row>
    <row r="36" spans="1:10" ht="22.5" customHeight="1" x14ac:dyDescent="0.3">
      <c r="A36" s="7">
        <v>6</v>
      </c>
      <c r="B36" s="39" t="s">
        <v>39</v>
      </c>
      <c r="C36" s="41">
        <v>9995</v>
      </c>
      <c r="D36" s="43">
        <v>9995</v>
      </c>
      <c r="E36" s="8" t="s">
        <v>6</v>
      </c>
      <c r="F36" s="37" t="s">
        <v>15</v>
      </c>
      <c r="G36" s="37" t="str">
        <f>F36</f>
        <v>ร้านพิสิทธ์การค้า</v>
      </c>
      <c r="H36" s="37" t="str">
        <f>H31</f>
        <v xml:space="preserve"> 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36" s="6" t="s">
        <v>40</v>
      </c>
      <c r="J36" s="5"/>
    </row>
    <row r="37" spans="1:10" ht="22.5" customHeight="1" x14ac:dyDescent="0.3">
      <c r="A37" s="7"/>
      <c r="B37" s="39"/>
      <c r="C37" s="41"/>
      <c r="D37" s="43"/>
      <c r="E37" s="7"/>
      <c r="F37" s="37"/>
      <c r="G37" s="37"/>
      <c r="H37" s="37"/>
      <c r="I37" s="11" t="s">
        <v>36</v>
      </c>
      <c r="J37" s="5"/>
    </row>
    <row r="38" spans="1:10" ht="22.5" customHeight="1" x14ac:dyDescent="0.3">
      <c r="A38" s="7"/>
      <c r="B38" s="39"/>
      <c r="C38" s="41"/>
      <c r="D38" s="43"/>
      <c r="E38" s="7"/>
      <c r="F38" s="17" t="s">
        <v>20</v>
      </c>
      <c r="G38" s="17" t="str">
        <f>+F38</f>
        <v>จำนวนเงิน</v>
      </c>
      <c r="H38" s="37"/>
      <c r="I38" s="11"/>
      <c r="J38" s="5"/>
    </row>
    <row r="39" spans="1:10" s="9" customFormat="1" ht="36" customHeight="1" x14ac:dyDescent="0.3">
      <c r="A39" s="4"/>
      <c r="B39" s="40"/>
      <c r="C39" s="42"/>
      <c r="D39" s="44"/>
      <c r="E39" s="4"/>
      <c r="F39" s="15">
        <v>9995</v>
      </c>
      <c r="G39" s="15">
        <f>F39</f>
        <v>9995</v>
      </c>
      <c r="H39" s="38"/>
      <c r="I39" s="3"/>
      <c r="J39" s="10"/>
    </row>
    <row r="40" spans="1:10" ht="7.5" customHeight="1" x14ac:dyDescent="0.3">
      <c r="A40" s="21"/>
      <c r="B40" s="16"/>
      <c r="C40" s="20"/>
      <c r="D40" s="10"/>
      <c r="E40" s="21"/>
      <c r="F40" s="20"/>
      <c r="G40" s="20"/>
      <c r="H40" s="21"/>
      <c r="I40" s="21"/>
      <c r="J40" s="5"/>
    </row>
    <row r="41" spans="1:10" ht="22.5" customHeight="1" x14ac:dyDescent="0.3">
      <c r="A41" s="7">
        <v>7</v>
      </c>
      <c r="B41" s="39" t="s">
        <v>41</v>
      </c>
      <c r="C41" s="41">
        <v>9995</v>
      </c>
      <c r="D41" s="43">
        <v>9995</v>
      </c>
      <c r="E41" s="8" t="s">
        <v>6</v>
      </c>
      <c r="F41" s="37" t="s">
        <v>15</v>
      </c>
      <c r="G41" s="37" t="str">
        <f>F41</f>
        <v>ร้านพิสิทธ์การค้า</v>
      </c>
      <c r="H41" s="37" t="str">
        <f>+H36</f>
        <v xml:space="preserve"> 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41" s="6" t="s">
        <v>42</v>
      </c>
      <c r="J41" s="5"/>
    </row>
    <row r="42" spans="1:10" ht="22.5" customHeight="1" x14ac:dyDescent="0.3">
      <c r="A42" s="7"/>
      <c r="B42" s="39"/>
      <c r="C42" s="41"/>
      <c r="D42" s="43"/>
      <c r="E42" s="7"/>
      <c r="F42" s="37"/>
      <c r="G42" s="37"/>
      <c r="H42" s="37"/>
      <c r="I42" s="11" t="s">
        <v>36</v>
      </c>
      <c r="J42" s="5"/>
    </row>
    <row r="43" spans="1:10" ht="22.5" customHeight="1" x14ac:dyDescent="0.3">
      <c r="A43" s="7"/>
      <c r="B43" s="39"/>
      <c r="C43" s="41"/>
      <c r="D43" s="43"/>
      <c r="E43" s="7"/>
      <c r="F43" s="17" t="s">
        <v>20</v>
      </c>
      <c r="G43" s="17" t="str">
        <f>+F43</f>
        <v>จำนวนเงิน</v>
      </c>
      <c r="H43" s="37"/>
      <c r="I43" s="11"/>
      <c r="J43" s="5"/>
    </row>
    <row r="44" spans="1:10" s="9" customFormat="1" ht="36" customHeight="1" x14ac:dyDescent="0.3">
      <c r="A44" s="4"/>
      <c r="B44" s="40"/>
      <c r="C44" s="42"/>
      <c r="D44" s="44"/>
      <c r="E44" s="4"/>
      <c r="F44" s="15">
        <f>D41</f>
        <v>9995</v>
      </c>
      <c r="G44" s="15">
        <f>F44</f>
        <v>9995</v>
      </c>
      <c r="H44" s="38"/>
      <c r="I44" s="3"/>
      <c r="J44" s="10"/>
    </row>
    <row r="45" spans="1:10" ht="7.5" customHeight="1" x14ac:dyDescent="0.3">
      <c r="A45" s="21"/>
      <c r="B45" s="16"/>
      <c r="C45" s="20"/>
      <c r="D45" s="10"/>
      <c r="E45" s="21"/>
      <c r="F45" s="20"/>
      <c r="G45" s="20"/>
      <c r="H45" s="21"/>
      <c r="I45" s="21"/>
      <c r="J45" s="5"/>
    </row>
    <row r="46" spans="1:10" ht="22.5" customHeight="1" x14ac:dyDescent="0.3">
      <c r="A46" s="7">
        <v>8</v>
      </c>
      <c r="B46" s="39" t="s">
        <v>43</v>
      </c>
      <c r="C46" s="41">
        <v>33600</v>
      </c>
      <c r="D46" s="43">
        <v>33600</v>
      </c>
      <c r="E46" s="8" t="s">
        <v>6</v>
      </c>
      <c r="F46" s="37" t="str">
        <f>F41</f>
        <v>ร้านพิสิทธ์การค้า</v>
      </c>
      <c r="G46" s="37" t="str">
        <f>G41</f>
        <v>ร้านพิสิทธ์การค้า</v>
      </c>
      <c r="H46" s="37" t="str">
        <f>H41</f>
        <v xml:space="preserve"> 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46" s="6" t="s">
        <v>44</v>
      </c>
      <c r="J46" s="5"/>
    </row>
    <row r="47" spans="1:10" ht="22.5" customHeight="1" x14ac:dyDescent="0.3">
      <c r="A47" s="7"/>
      <c r="B47" s="39"/>
      <c r="C47" s="41"/>
      <c r="D47" s="43"/>
      <c r="E47" s="7"/>
      <c r="F47" s="37"/>
      <c r="G47" s="37"/>
      <c r="H47" s="37"/>
      <c r="I47" s="11" t="s">
        <v>36</v>
      </c>
      <c r="J47" s="5"/>
    </row>
    <row r="48" spans="1:10" ht="22.5" customHeight="1" x14ac:dyDescent="0.3">
      <c r="A48" s="7"/>
      <c r="B48" s="39"/>
      <c r="C48" s="41"/>
      <c r="D48" s="43"/>
      <c r="E48" s="7"/>
      <c r="F48" s="17" t="s">
        <v>20</v>
      </c>
      <c r="G48" s="17" t="str">
        <f>+F48</f>
        <v>จำนวนเงิน</v>
      </c>
      <c r="H48" s="37"/>
      <c r="I48" s="11"/>
      <c r="J48" s="5"/>
    </row>
    <row r="49" spans="1:10" s="9" customFormat="1" ht="36" customHeight="1" x14ac:dyDescent="0.3">
      <c r="A49" s="4"/>
      <c r="B49" s="40"/>
      <c r="C49" s="42"/>
      <c r="D49" s="44"/>
      <c r="E49" s="4"/>
      <c r="F49" s="15">
        <f>D46</f>
        <v>33600</v>
      </c>
      <c r="G49" s="15">
        <f>F49</f>
        <v>33600</v>
      </c>
      <c r="H49" s="38"/>
      <c r="I49" s="3"/>
      <c r="J49" s="10"/>
    </row>
    <row r="50" spans="1:10" s="9" customFormat="1" ht="58.5" customHeight="1" x14ac:dyDescent="0.3">
      <c r="A50" s="46" t="s">
        <v>17</v>
      </c>
      <c r="B50" s="46"/>
      <c r="C50" s="46"/>
      <c r="D50" s="46"/>
      <c r="E50" s="46"/>
      <c r="F50" s="46"/>
      <c r="G50" s="46"/>
      <c r="H50" s="46"/>
      <c r="I50" s="46"/>
      <c r="J50" s="10"/>
    </row>
    <row r="51" spans="1:10" s="9" customFormat="1" ht="33.75" customHeight="1" x14ac:dyDescent="0.3">
      <c r="A51" s="28" t="s">
        <v>12</v>
      </c>
      <c r="B51" s="30" t="s">
        <v>11</v>
      </c>
      <c r="C51" s="32" t="s">
        <v>4</v>
      </c>
      <c r="D51" s="30" t="s">
        <v>10</v>
      </c>
      <c r="E51" s="28" t="s">
        <v>9</v>
      </c>
      <c r="F51" s="34" t="s">
        <v>18</v>
      </c>
      <c r="G51" s="34" t="s">
        <v>19</v>
      </c>
      <c r="H51" s="32" t="s">
        <v>8</v>
      </c>
      <c r="I51" s="32" t="s">
        <v>7</v>
      </c>
      <c r="J51" s="12"/>
    </row>
    <row r="52" spans="1:10" s="9" customFormat="1" ht="33.75" customHeight="1" x14ac:dyDescent="0.3">
      <c r="A52" s="29"/>
      <c r="B52" s="31"/>
      <c r="C52" s="33"/>
      <c r="D52" s="31"/>
      <c r="E52" s="29"/>
      <c r="F52" s="35"/>
      <c r="G52" s="35"/>
      <c r="H52" s="33"/>
      <c r="I52" s="33"/>
      <c r="J52" s="12"/>
    </row>
    <row r="53" spans="1:10" ht="7.5" customHeight="1" x14ac:dyDescent="0.3">
      <c r="A53" s="21"/>
      <c r="B53" s="16"/>
      <c r="C53" s="20"/>
      <c r="D53" s="10"/>
      <c r="E53" s="21"/>
      <c r="F53" s="20"/>
      <c r="G53" s="20"/>
      <c r="H53" s="21"/>
      <c r="I53" s="21"/>
      <c r="J53" s="5"/>
    </row>
    <row r="54" spans="1:10" ht="22.5" customHeight="1" x14ac:dyDescent="0.3">
      <c r="A54" s="7">
        <v>9</v>
      </c>
      <c r="B54" s="39" t="s">
        <v>45</v>
      </c>
      <c r="C54" s="41">
        <v>100500</v>
      </c>
      <c r="D54" s="43">
        <v>100500</v>
      </c>
      <c r="E54" s="8" t="s">
        <v>6</v>
      </c>
      <c r="F54" s="37" t="s">
        <v>15</v>
      </c>
      <c r="G54" s="37" t="str">
        <f>F54</f>
        <v>ร้านพิสิทธ์การค้า</v>
      </c>
      <c r="H54" s="37" t="str">
        <f>H46</f>
        <v xml:space="preserve"> 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54" s="6" t="s">
        <v>46</v>
      </c>
      <c r="J54" s="5"/>
    </row>
    <row r="55" spans="1:10" ht="22.5" customHeight="1" x14ac:dyDescent="0.3">
      <c r="A55" s="7"/>
      <c r="B55" s="39"/>
      <c r="C55" s="41"/>
      <c r="D55" s="43"/>
      <c r="E55" s="7"/>
      <c r="F55" s="37"/>
      <c r="G55" s="37"/>
      <c r="H55" s="37"/>
      <c r="I55" s="11" t="s">
        <v>36</v>
      </c>
      <c r="J55" s="5"/>
    </row>
    <row r="56" spans="1:10" ht="22.5" customHeight="1" x14ac:dyDescent="0.3">
      <c r="A56" s="7"/>
      <c r="B56" s="39"/>
      <c r="C56" s="41"/>
      <c r="D56" s="43"/>
      <c r="E56" s="7"/>
      <c r="F56" s="17" t="s">
        <v>20</v>
      </c>
      <c r="G56" s="17" t="str">
        <f>+F56</f>
        <v>จำนวนเงิน</v>
      </c>
      <c r="H56" s="37"/>
      <c r="I56" s="11"/>
      <c r="J56" s="5"/>
    </row>
    <row r="57" spans="1:10" s="9" customFormat="1" ht="36" customHeight="1" x14ac:dyDescent="0.3">
      <c r="A57" s="4"/>
      <c r="B57" s="40"/>
      <c r="C57" s="42"/>
      <c r="D57" s="44"/>
      <c r="E57" s="4"/>
      <c r="F57" s="15">
        <v>100500</v>
      </c>
      <c r="G57" s="15">
        <f>F57</f>
        <v>100500</v>
      </c>
      <c r="H57" s="38"/>
      <c r="I57" s="3"/>
      <c r="J57" s="10"/>
    </row>
    <row r="58" spans="1:10" ht="7.5" customHeight="1" x14ac:dyDescent="0.3">
      <c r="A58" s="21"/>
      <c r="B58" s="16"/>
      <c r="C58" s="20"/>
      <c r="D58" s="10"/>
      <c r="E58" s="21"/>
      <c r="F58" s="20"/>
      <c r="G58" s="20"/>
      <c r="H58" s="21"/>
      <c r="I58" s="21"/>
      <c r="J58" s="5"/>
    </row>
    <row r="59" spans="1:10" ht="22.5" customHeight="1" x14ac:dyDescent="0.3">
      <c r="A59" s="7">
        <v>10</v>
      </c>
      <c r="B59" s="39" t="s">
        <v>47</v>
      </c>
      <c r="C59" s="41">
        <v>14070.42</v>
      </c>
      <c r="D59" s="43">
        <v>14070.42</v>
      </c>
      <c r="E59" s="8" t="str">
        <f>+E54</f>
        <v>เฉพาะเจาะจง</v>
      </c>
      <c r="F59" s="37" t="s">
        <v>25</v>
      </c>
      <c r="G59" s="37" t="str">
        <f>F59</f>
        <v>บริษัท แมรี่ แอนด์ แดรี่ โปรดักส์ จำกัด</v>
      </c>
      <c r="H59" s="37" t="str">
        <f>+H54</f>
        <v xml:space="preserve"> 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59" s="6" t="s">
        <v>48</v>
      </c>
      <c r="J59" s="5"/>
    </row>
    <row r="60" spans="1:10" ht="22.5" customHeight="1" x14ac:dyDescent="0.3">
      <c r="A60" s="7"/>
      <c r="B60" s="39"/>
      <c r="C60" s="41"/>
      <c r="D60" s="43"/>
      <c r="E60" s="7"/>
      <c r="F60" s="37"/>
      <c r="G60" s="37"/>
      <c r="H60" s="37"/>
      <c r="I60" s="11" t="s">
        <v>36</v>
      </c>
      <c r="J60" s="5"/>
    </row>
    <row r="61" spans="1:10" ht="22.5" customHeight="1" x14ac:dyDescent="0.3">
      <c r="A61" s="7"/>
      <c r="B61" s="39"/>
      <c r="C61" s="41"/>
      <c r="D61" s="43"/>
      <c r="E61" s="7"/>
      <c r="F61" s="17" t="s">
        <v>20</v>
      </c>
      <c r="G61" s="17" t="str">
        <f>+F61</f>
        <v>จำนวนเงิน</v>
      </c>
      <c r="H61" s="37"/>
      <c r="I61" s="11"/>
      <c r="J61" s="5"/>
    </row>
    <row r="62" spans="1:10" s="9" customFormat="1" ht="36" customHeight="1" x14ac:dyDescent="0.3">
      <c r="A62" s="4"/>
      <c r="B62" s="40"/>
      <c r="C62" s="42"/>
      <c r="D62" s="44"/>
      <c r="E62" s="4"/>
      <c r="F62" s="15">
        <f>D59</f>
        <v>14070.42</v>
      </c>
      <c r="G62" s="15">
        <f>F62</f>
        <v>14070.42</v>
      </c>
      <c r="H62" s="38"/>
      <c r="I62" s="3"/>
      <c r="J62" s="10"/>
    </row>
    <row r="63" spans="1:10" ht="7.5" customHeight="1" x14ac:dyDescent="0.3">
      <c r="A63" s="21"/>
      <c r="B63" s="16"/>
      <c r="C63" s="20"/>
      <c r="D63" s="10"/>
      <c r="E63" s="21"/>
      <c r="F63" s="20"/>
      <c r="G63" s="20"/>
      <c r="H63" s="21"/>
      <c r="I63" s="21"/>
      <c r="J63" s="5"/>
    </row>
    <row r="64" spans="1:10" ht="22.5" customHeight="1" x14ac:dyDescent="0.3">
      <c r="A64" s="7">
        <v>11</v>
      </c>
      <c r="B64" s="39" t="s">
        <v>24</v>
      </c>
      <c r="C64" s="41">
        <v>86947.98</v>
      </c>
      <c r="D64" s="43">
        <v>86947.98</v>
      </c>
      <c r="E64" s="8" t="str">
        <f>E59</f>
        <v>เฉพาะเจาะจง</v>
      </c>
      <c r="F64" s="37" t="str">
        <f>F59</f>
        <v>บริษัท แมรี่ แอนด์ แดรี่ โปรดักส์ จำกัด</v>
      </c>
      <c r="G64" s="37" t="str">
        <f>F64</f>
        <v>บริษัท แมรี่ แอนด์ แดรี่ โปรดักส์ จำกัด</v>
      </c>
      <c r="H64" s="37" t="str">
        <f>H59</f>
        <v xml:space="preserve"> 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64" s="6" t="s">
        <v>49</v>
      </c>
      <c r="J64" s="5"/>
    </row>
    <row r="65" spans="1:10" ht="22.5" customHeight="1" x14ac:dyDescent="0.3">
      <c r="A65" s="7"/>
      <c r="B65" s="39"/>
      <c r="C65" s="41"/>
      <c r="D65" s="43"/>
      <c r="E65" s="7"/>
      <c r="F65" s="37"/>
      <c r="G65" s="37"/>
      <c r="H65" s="37"/>
      <c r="I65" s="11" t="str">
        <f>I60</f>
        <v>ลงวันที่  29  กรกฎาคม  2568</v>
      </c>
      <c r="J65" s="5"/>
    </row>
    <row r="66" spans="1:10" ht="22.5" customHeight="1" x14ac:dyDescent="0.3">
      <c r="A66" s="7"/>
      <c r="B66" s="39"/>
      <c r="C66" s="41"/>
      <c r="D66" s="43"/>
      <c r="E66" s="7"/>
      <c r="F66" s="17" t="s">
        <v>20</v>
      </c>
      <c r="G66" s="17" t="str">
        <f>+F66</f>
        <v>จำนวนเงิน</v>
      </c>
      <c r="H66" s="37"/>
      <c r="I66" s="11"/>
      <c r="J66" s="5"/>
    </row>
    <row r="67" spans="1:10" s="9" customFormat="1" ht="36" customHeight="1" x14ac:dyDescent="0.3">
      <c r="A67" s="4"/>
      <c r="B67" s="40"/>
      <c r="C67" s="42"/>
      <c r="D67" s="44"/>
      <c r="E67" s="4"/>
      <c r="F67" s="15">
        <v>86947.98</v>
      </c>
      <c r="G67" s="15">
        <f>F67</f>
        <v>86947.98</v>
      </c>
      <c r="H67" s="38"/>
      <c r="I67" s="3"/>
      <c r="J67" s="10"/>
    </row>
    <row r="69" spans="1:10" ht="20.25" x14ac:dyDescent="0.3">
      <c r="B69" s="36" t="s">
        <v>5</v>
      </c>
      <c r="C69" s="36"/>
      <c r="D69" s="2" t="s">
        <v>4</v>
      </c>
      <c r="F69" s="19">
        <f>SUM(C8:C67)</f>
        <v>413328.39999999997</v>
      </c>
      <c r="G69" s="19" t="s">
        <v>0</v>
      </c>
    </row>
    <row r="70" spans="1:10" ht="20.25" x14ac:dyDescent="0.3">
      <c r="B70" s="2"/>
      <c r="D70" s="2" t="s">
        <v>3</v>
      </c>
      <c r="F70" s="19">
        <f>SUM(D8:D64)</f>
        <v>413328.39999999997</v>
      </c>
      <c r="G70" s="19" t="s">
        <v>0</v>
      </c>
    </row>
    <row r="71" spans="1:10" ht="20.25" x14ac:dyDescent="0.3">
      <c r="B71" s="2"/>
      <c r="D71" s="2" t="s">
        <v>2</v>
      </c>
      <c r="F71" s="19">
        <f>SUM(G11:G67)</f>
        <v>413328.39999999997</v>
      </c>
      <c r="G71" s="19" t="s">
        <v>0</v>
      </c>
    </row>
    <row r="72" spans="1:10" ht="20.25" x14ac:dyDescent="0.3">
      <c r="D72" s="2" t="s">
        <v>1</v>
      </c>
      <c r="F72" s="25">
        <f>F69-F71</f>
        <v>0</v>
      </c>
      <c r="G72" s="19" t="s">
        <v>0</v>
      </c>
    </row>
  </sheetData>
  <mergeCells count="99">
    <mergeCell ref="I28:I29"/>
    <mergeCell ref="A27:I27"/>
    <mergeCell ref="A50:I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A28:A29"/>
    <mergeCell ref="B28:B29"/>
    <mergeCell ref="C28:C29"/>
    <mergeCell ref="D28:D29"/>
    <mergeCell ref="H59:H62"/>
    <mergeCell ref="B64:B67"/>
    <mergeCell ref="C64:C67"/>
    <mergeCell ref="D64:D67"/>
    <mergeCell ref="F64:F65"/>
    <mergeCell ref="G64:G65"/>
    <mergeCell ref="H64:H67"/>
    <mergeCell ref="B59:B62"/>
    <mergeCell ref="C59:C62"/>
    <mergeCell ref="D59:D62"/>
    <mergeCell ref="F59:F60"/>
    <mergeCell ref="G59:G60"/>
    <mergeCell ref="D54:D57"/>
    <mergeCell ref="F54:F55"/>
    <mergeCell ref="G54:G55"/>
    <mergeCell ref="H54:H57"/>
    <mergeCell ref="B46:B49"/>
    <mergeCell ref="C46:C49"/>
    <mergeCell ref="D46:D49"/>
    <mergeCell ref="F46:F47"/>
    <mergeCell ref="G46:G47"/>
    <mergeCell ref="H46:H49"/>
    <mergeCell ref="B54:B57"/>
    <mergeCell ref="C54:C57"/>
    <mergeCell ref="H36:H39"/>
    <mergeCell ref="B41:B44"/>
    <mergeCell ref="C41:C44"/>
    <mergeCell ref="D41:D44"/>
    <mergeCell ref="F41:F42"/>
    <mergeCell ref="G41:G42"/>
    <mergeCell ref="H41:H44"/>
    <mergeCell ref="B36:B39"/>
    <mergeCell ref="C36:C39"/>
    <mergeCell ref="D36:D39"/>
    <mergeCell ref="F36:F37"/>
    <mergeCell ref="G36:G37"/>
    <mergeCell ref="F23:F24"/>
    <mergeCell ref="G23:G24"/>
    <mergeCell ref="H23:H26"/>
    <mergeCell ref="B31:B34"/>
    <mergeCell ref="C31:C34"/>
    <mergeCell ref="D31:D34"/>
    <mergeCell ref="F31:F32"/>
    <mergeCell ref="G31:G32"/>
    <mergeCell ref="H31:H34"/>
    <mergeCell ref="F28:F29"/>
    <mergeCell ref="G28:G29"/>
    <mergeCell ref="H28:H29"/>
    <mergeCell ref="E28:E29"/>
    <mergeCell ref="H8:H11"/>
    <mergeCell ref="B8:B11"/>
    <mergeCell ref="C8:C11"/>
    <mergeCell ref="D8:D11"/>
    <mergeCell ref="F8:F9"/>
    <mergeCell ref="G8:G9"/>
    <mergeCell ref="B69:C69"/>
    <mergeCell ref="H13:H16"/>
    <mergeCell ref="B18:B21"/>
    <mergeCell ref="C18:C21"/>
    <mergeCell ref="D18:D21"/>
    <mergeCell ref="F18:F19"/>
    <mergeCell ref="G18:G19"/>
    <mergeCell ref="H18:H21"/>
    <mergeCell ref="B13:B16"/>
    <mergeCell ref="C13:C16"/>
    <mergeCell ref="D13:D16"/>
    <mergeCell ref="F13:F14"/>
    <mergeCell ref="G13:G14"/>
    <mergeCell ref="B23:B26"/>
    <mergeCell ref="C23:C26"/>
    <mergeCell ref="D23:D2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6" right="0.2" top="0.51" bottom="0.13" header="0.31496062992125984" footer="0.1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MyHP</cp:lastModifiedBy>
  <cp:lastPrinted>2026-05-22T05:29:43Z</cp:lastPrinted>
  <dcterms:created xsi:type="dcterms:W3CDTF">2023-10-18T04:33:18Z</dcterms:created>
  <dcterms:modified xsi:type="dcterms:W3CDTF">2026-05-22T05:29:46Z</dcterms:modified>
</cp:coreProperties>
</file>