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สมุดงานนี้" defaultThemeVersion="124226"/>
  <mc:AlternateContent xmlns:mc="http://schemas.openxmlformats.org/markup-compatibility/2006">
    <mc:Choice Requires="x15">
      <x15ac:absPath xmlns:x15ac="http://schemas.microsoft.com/office/spreadsheetml/2010/11/ac" url="C:\Users\MyHP\Desktop\สขร.2569\"/>
    </mc:Choice>
  </mc:AlternateContent>
  <xr:revisionPtr revIDLastSave="0" documentId="13_ncr:1_{B7A6D860-FF1D-411A-9794-7A397F03E5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" sheetId="3" r:id="rId1"/>
  </sheets>
  <calcPr calcId="191029"/>
</workbook>
</file>

<file path=xl/calcChain.xml><?xml version="1.0" encoding="utf-8"?>
<calcChain xmlns="http://schemas.openxmlformats.org/spreadsheetml/2006/main">
  <c r="F40" i="3" l="1"/>
  <c r="F38" i="3"/>
  <c r="G20" i="3"/>
  <c r="F20" i="3"/>
  <c r="G15" i="3"/>
  <c r="F15" i="3"/>
  <c r="F10" i="3"/>
  <c r="G10" i="3" s="1"/>
  <c r="F39" i="3" l="1"/>
  <c r="F36" i="3" l="1"/>
  <c r="G36" i="3" s="1"/>
  <c r="G33" i="3"/>
  <c r="G23" i="3"/>
  <c r="F26" i="3"/>
  <c r="G26" i="3" s="1"/>
  <c r="G13" i="3" l="1"/>
  <c r="G18" i="3" l="1"/>
  <c r="G8" i="3" l="1"/>
  <c r="H18" i="3"/>
  <c r="E13" i="3"/>
  <c r="E18" i="3" s="1"/>
  <c r="E23" i="3" s="1"/>
  <c r="E33" i="3" s="1"/>
  <c r="H23" i="3" l="1"/>
  <c r="H33" i="3" s="1"/>
  <c r="F41" i="3"/>
</calcChain>
</file>

<file path=xl/sharedStrings.xml><?xml version="1.0" encoding="utf-8"?>
<sst xmlns="http://schemas.openxmlformats.org/spreadsheetml/2006/main" count="64" uniqueCount="38">
  <si>
    <t>บาท</t>
  </si>
  <si>
    <t>ประหยัดงบประมาณ</t>
  </si>
  <si>
    <t>วงเงินที่จัดซื้อจัดจ้าง</t>
  </si>
  <si>
    <t>ราคากลางในการจัดซื้อจัดจ้าง</t>
  </si>
  <si>
    <t>งบประมาณที่ตั้งไว้</t>
  </si>
  <si>
    <t>หมายเหตุ</t>
  </si>
  <si>
    <t>เลขที่และวันที่ของสัญญาหรือข้อตกลงในการจัดซื้อจัดจ้าง</t>
  </si>
  <si>
    <t>เหตุผลที่คัดเลือก/โดยสรุป</t>
  </si>
  <si>
    <t>รายชื่อผู้เสนอราคาและราคาที่เสนอ</t>
  </si>
  <si>
    <t>วิธีซื้อหรือจ้าง</t>
  </si>
  <si>
    <t>ราคากลาง</t>
  </si>
  <si>
    <t>งานจัดซื้อหรือจัดจ้าง</t>
  </si>
  <si>
    <t>องค์การบริหารส่วนตำบลนางาม   อำเภอเรณูนคร  จังหวัดนครพนม</t>
  </si>
  <si>
    <t xml:space="preserve"> - 2 -</t>
  </si>
  <si>
    <t>จำนวนเงิน</t>
  </si>
  <si>
    <t>ร้านตุ๋ย  ดีไซน์</t>
  </si>
  <si>
    <t>เป็นผู้ยื่นข้อเสนอที่เหมาะสม  คุ้มค่ากับงบประมาณ  โดยมีรายละเอียดของงานครบถ้วนตามข้อกำหนด</t>
  </si>
  <si>
    <t>บริษัท แมรี่ แอน แดรี่ โปรดักส์ จำกัด</t>
  </si>
  <si>
    <t>จ้างเหมาบริการจัดทำป้ายประชาสัมพันธ์ และตรายางประทับบัตรเลือกตั้ง เพื่อใช้สำหรับงานเลือกตั้งสมาชิกสภาองค์การบริหารส่วนตำบลและนายกองค์การบริหารตำบลนางาม ประจำปีงบประมาณ ๒๕๖๙</t>
  </si>
  <si>
    <t>ใบสั่งจ้างเลขที่  20 / 2569</t>
  </si>
  <si>
    <t>ลงวันที่  18  ธันวาคม  2568</t>
  </si>
  <si>
    <t>ซื้อโต๊ะพับอเนกประสงค์ เพื่อใช้สำหรับงานเลือกตั้งสมาชิกสภาองค์การบริหารส่วนตำบลและนายกองค์การบริหารตำบลนางาม ประจำปีงบประมาณ ๒๕๖๙</t>
  </si>
  <si>
    <t>ร้านลาวัลย์เฟอร์นิเจอร์</t>
  </si>
  <si>
    <t>ใบสั่งซื้อเลขที่  3 / 2569</t>
  </si>
  <si>
    <t>ซื้อวัสดุ อุปกรณ์ เพื่อใช้สำหรับงานเลือกตั้งสมาชิกสภาองค์การบริหารส่วนตำบลและนายกองค์การบริหารตำบลนางาม ประจำปีงบประมาณ ๒๕๖๙</t>
  </si>
  <si>
    <t>ร้านชนิตาเจริญ</t>
  </si>
  <si>
    <t>ใบสั่งซื้อเลขที่  4 / 2569</t>
  </si>
  <si>
    <t>สรุปผลการดำเนินการจัดซื้อจัดจ้างในรอบเดือน ธันวาคม  2568</t>
  </si>
  <si>
    <t>ณ  วันที่   5   มกราคม  2569</t>
  </si>
  <si>
    <t xml:space="preserve">ซื้ออาหารเสริม(นม) สำหรับศูนย์พัฒนาเด็กเล็กองค์การบริหารส่วนตำบลนางาม ประจำเดือนมกราคม ๒๕๖๙ </t>
  </si>
  <si>
    <t>สัญญาซื้อขายเลขที่  6 / 2569</t>
  </si>
  <si>
    <t>ลงวันที่  24  ธันวาคม  2568</t>
  </si>
  <si>
    <t>สัญญาซื้อขายเลขที่  7 / 2569</t>
  </si>
  <si>
    <t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ประจำเดือนมกราคม ๒๕๖๙</t>
  </si>
  <si>
    <t>วงเงินที่จะซื้อหรือจ้าง</t>
  </si>
  <si>
    <t>ผู้ได้รับการคัดเลือกและราคาที่ตกลงซื้อหรือจ้าง</t>
  </si>
  <si>
    <t>วิธีเฉพาะเจาะจง</t>
  </si>
  <si>
    <t>ลำดับที่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</si>
</sst>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8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164" fontId="3" fillId="0" borderId="0" xfId="0" applyNumberFormat="1" applyFont="1"/>
    <xf numFmtId="43" fontId="2" fillId="0" borderId="0" xfId="0" applyNumberFormat="1" applyFont="1" applyAlignment="1">
      <alignment horizontal="center" vertical="top" wrapText="1"/>
    </xf>
    <xf numFmtId="0" fontId="2" fillId="0" borderId="1" xfId="0" applyFont="1" applyBorder="1"/>
    <xf numFmtId="164" fontId="2" fillId="0" borderId="1" xfId="1" applyFont="1" applyBorder="1" applyAlignment="1">
      <alignment horizontal="right" vertical="top" wrapText="1" shrinkToFi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shrinkToFit="1"/>
    </xf>
    <xf numFmtId="164" fontId="2" fillId="0" borderId="3" xfId="0" applyNumberFormat="1" applyFont="1" applyBorder="1" applyAlignment="1">
      <alignment horizontal="right" vertical="top" wrapText="1" shrinkToFi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3" xfId="0" applyNumberFormat="1" applyFont="1" applyBorder="1" applyAlignment="1">
      <alignment horizontal="right" vertical="top" wrapText="1" shrinkToFit="1"/>
    </xf>
    <xf numFmtId="0" fontId="2" fillId="0" borderId="0" xfId="0" applyFont="1" applyAlignment="1">
      <alignment horizontal="left" vertical="top" wrapText="1"/>
    </xf>
    <xf numFmtId="164" fontId="2" fillId="0" borderId="0" xfId="1" applyFont="1" applyBorder="1" applyAlignment="1">
      <alignment horizontal="center" vertical="top"/>
    </xf>
    <xf numFmtId="164" fontId="2" fillId="0" borderId="0" xfId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 shrinkToFit="1"/>
    </xf>
    <xf numFmtId="43" fontId="4" fillId="0" borderId="0" xfId="0" applyNumberFormat="1" applyFont="1"/>
    <xf numFmtId="164" fontId="2" fillId="0" borderId="0" xfId="1" applyFont="1" applyBorder="1" applyAlignment="1">
      <alignment horizontal="right" vertical="top" wrapText="1" shrinkToFi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vertical="top" wrapText="1" shrinkToFit="1"/>
    </xf>
    <xf numFmtId="0" fontId="2" fillId="0" borderId="3" xfId="0" applyFont="1" applyBorder="1" applyAlignment="1">
      <alignment vertical="center" wrapText="1" shrinkToFit="1"/>
    </xf>
    <xf numFmtId="164" fontId="2" fillId="0" borderId="3" xfId="0" applyNumberFormat="1" applyFont="1" applyBorder="1" applyAlignment="1">
      <alignment horizontal="left" vertical="top" wrapText="1" shrinkToFit="1"/>
    </xf>
    <xf numFmtId="0" fontId="2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5" fillId="0" borderId="0" xfId="0" applyFont="1"/>
    <xf numFmtId="164" fontId="2" fillId="0" borderId="3" xfId="0" applyNumberFormat="1" applyFont="1" applyBorder="1" applyAlignment="1">
      <alignment horizontal="right" vertical="center" wrapText="1" shrinkToFit="1"/>
    </xf>
    <xf numFmtId="0" fontId="2" fillId="0" borderId="3" xfId="0" applyFont="1" applyBorder="1" applyAlignment="1">
      <alignment horizontal="center" shrinkToFit="1"/>
    </xf>
    <xf numFmtId="0" fontId="2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4" xfId="0" applyFont="1" applyBorder="1" applyAlignment="1">
      <alignment horizontal="left" vertical="top" wrapText="1"/>
    </xf>
    <xf numFmtId="164" fontId="2" fillId="0" borderId="3" xfId="1" applyFont="1" applyBorder="1" applyAlignment="1">
      <alignment horizontal="center" vertical="top"/>
    </xf>
    <xf numFmtId="164" fontId="2" fillId="0" borderId="1" xfId="1" applyFont="1" applyBorder="1" applyAlignment="1">
      <alignment horizontal="center" vertical="top"/>
    </xf>
    <xf numFmtId="164" fontId="2" fillId="0" borderId="3" xfId="1" applyFont="1" applyBorder="1" applyAlignment="1">
      <alignment horizontal="center" vertical="top" wrapText="1"/>
    </xf>
    <xf numFmtId="164" fontId="2" fillId="0" borderId="1" xfId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41"/>
  <sheetViews>
    <sheetView tabSelected="1" zoomScaleNormal="100" workbookViewId="0">
      <selection activeCell="J34" sqref="J34"/>
    </sheetView>
  </sheetViews>
  <sheetFormatPr defaultRowHeight="18.75" x14ac:dyDescent="0.3"/>
  <cols>
    <col min="1" max="1" width="7.5703125" style="1" customWidth="1"/>
    <col min="2" max="2" width="27.42578125" style="1" customWidth="1"/>
    <col min="3" max="3" width="13.7109375" style="1" customWidth="1"/>
    <col min="4" max="4" width="13.85546875" style="1" customWidth="1"/>
    <col min="5" max="5" width="14" style="1" customWidth="1"/>
    <col min="6" max="7" width="18" style="1" customWidth="1"/>
    <col min="8" max="8" width="18.140625" style="1" customWidth="1"/>
    <col min="9" max="9" width="25" style="1" customWidth="1"/>
    <col min="10" max="10" width="16" style="1" customWidth="1"/>
    <col min="11" max="16384" width="9.140625" style="1"/>
  </cols>
  <sheetData>
    <row r="1" spans="1:10" s="36" customFormat="1" ht="23.25" x14ac:dyDescent="0.35">
      <c r="A1" s="54" t="s">
        <v>27</v>
      </c>
      <c r="B1" s="54"/>
      <c r="C1" s="54"/>
      <c r="D1" s="54"/>
      <c r="E1" s="54"/>
      <c r="F1" s="54"/>
      <c r="G1" s="54"/>
      <c r="H1" s="54"/>
      <c r="I1" s="54"/>
      <c r="J1" s="35"/>
    </row>
    <row r="2" spans="1:10" s="36" customFormat="1" ht="23.25" x14ac:dyDescent="0.35">
      <c r="A2" s="54" t="s">
        <v>12</v>
      </c>
      <c r="B2" s="54"/>
      <c r="C2" s="54"/>
      <c r="D2" s="54"/>
      <c r="E2" s="54"/>
      <c r="F2" s="54"/>
      <c r="G2" s="54"/>
      <c r="H2" s="54"/>
      <c r="I2" s="54"/>
      <c r="J2" s="35"/>
    </row>
    <row r="3" spans="1:10" s="36" customFormat="1" ht="23.25" x14ac:dyDescent="0.35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35"/>
    </row>
    <row r="4" spans="1:10" ht="3.75" customHeight="1" x14ac:dyDescent="0.3">
      <c r="A4" s="19"/>
      <c r="B4" s="19"/>
      <c r="C4" s="20"/>
      <c r="D4" s="19"/>
      <c r="E4" s="19"/>
      <c r="F4" s="19"/>
      <c r="G4" s="19"/>
      <c r="H4" s="19"/>
      <c r="I4" s="19"/>
      <c r="J4" s="19"/>
    </row>
    <row r="5" spans="1:10" s="14" customFormat="1" ht="24" customHeight="1" x14ac:dyDescent="0.3">
      <c r="A5" s="44" t="s">
        <v>37</v>
      </c>
      <c r="B5" s="42" t="s">
        <v>11</v>
      </c>
      <c r="C5" s="40" t="s">
        <v>34</v>
      </c>
      <c r="D5" s="42" t="s">
        <v>10</v>
      </c>
      <c r="E5" s="44" t="s">
        <v>9</v>
      </c>
      <c r="F5" s="40" t="s">
        <v>8</v>
      </c>
      <c r="G5" s="40" t="s">
        <v>35</v>
      </c>
      <c r="H5" s="40" t="s">
        <v>7</v>
      </c>
      <c r="I5" s="40" t="s">
        <v>6</v>
      </c>
      <c r="J5" s="18"/>
    </row>
    <row r="6" spans="1:10" s="14" customFormat="1" ht="24" customHeight="1" x14ac:dyDescent="0.3">
      <c r="A6" s="45"/>
      <c r="B6" s="43"/>
      <c r="C6" s="41"/>
      <c r="D6" s="43"/>
      <c r="E6" s="45"/>
      <c r="F6" s="41"/>
      <c r="G6" s="41"/>
      <c r="H6" s="41"/>
      <c r="I6" s="41"/>
      <c r="J6" s="18"/>
    </row>
    <row r="7" spans="1:10" s="14" customFormat="1" ht="9" customHeight="1" x14ac:dyDescent="0.3">
      <c r="A7" s="28"/>
      <c r="B7" s="29"/>
      <c r="C7" s="16"/>
      <c r="D7" s="17"/>
      <c r="E7" s="28"/>
      <c r="F7" s="16"/>
      <c r="G7" s="16"/>
      <c r="H7" s="28"/>
      <c r="I7" s="28"/>
      <c r="J7" s="15"/>
    </row>
    <row r="8" spans="1:10" ht="21" customHeight="1" x14ac:dyDescent="0.3">
      <c r="A8" s="13">
        <v>1</v>
      </c>
      <c r="B8" s="49" t="s">
        <v>18</v>
      </c>
      <c r="C8" s="50">
        <v>16050</v>
      </c>
      <c r="D8" s="52">
        <v>16050</v>
      </c>
      <c r="E8" s="33" t="s">
        <v>36</v>
      </c>
      <c r="F8" s="30" t="s">
        <v>15</v>
      </c>
      <c r="G8" s="30" t="str">
        <f>F8</f>
        <v>ร้านตุ๋ย  ดีไซน์</v>
      </c>
      <c r="H8" s="47" t="s">
        <v>16</v>
      </c>
      <c r="I8" s="38" t="s">
        <v>19</v>
      </c>
      <c r="J8" s="9"/>
    </row>
    <row r="9" spans="1:10" ht="21" customHeight="1" x14ac:dyDescent="0.3">
      <c r="A9" s="13"/>
      <c r="B9" s="49"/>
      <c r="C9" s="50"/>
      <c r="D9" s="52"/>
      <c r="E9" s="12"/>
      <c r="F9" s="32" t="s">
        <v>14</v>
      </c>
      <c r="G9" s="32" t="s">
        <v>14</v>
      </c>
      <c r="H9" s="47"/>
      <c r="I9" s="12" t="s">
        <v>20</v>
      </c>
      <c r="J9" s="9"/>
    </row>
    <row r="10" spans="1:10" ht="21" customHeight="1" x14ac:dyDescent="0.3">
      <c r="A10" s="13"/>
      <c r="B10" s="49"/>
      <c r="C10" s="50"/>
      <c r="D10" s="52"/>
      <c r="E10" s="12"/>
      <c r="F10" s="37">
        <f>+D8</f>
        <v>16050</v>
      </c>
      <c r="G10" s="37">
        <f>+F10</f>
        <v>16050</v>
      </c>
      <c r="H10" s="47"/>
      <c r="I10" s="12"/>
      <c r="J10" s="9"/>
    </row>
    <row r="11" spans="1:10" ht="48" customHeight="1" x14ac:dyDescent="0.3">
      <c r="A11" s="13"/>
      <c r="B11" s="49"/>
      <c r="C11" s="50"/>
      <c r="D11" s="52"/>
      <c r="E11" s="12"/>
      <c r="F11" s="21"/>
      <c r="G11" s="21"/>
      <c r="H11" s="47"/>
      <c r="I11" s="12"/>
      <c r="J11" s="9"/>
    </row>
    <row r="12" spans="1:10" s="14" customFormat="1" ht="9" customHeight="1" x14ac:dyDescent="0.3">
      <c r="A12" s="34"/>
      <c r="B12" s="29"/>
      <c r="C12" s="16"/>
      <c r="D12" s="17"/>
      <c r="E12" s="28"/>
      <c r="F12" s="16"/>
      <c r="G12" s="16"/>
      <c r="H12" s="28"/>
      <c r="I12" s="28"/>
      <c r="J12" s="15"/>
    </row>
    <row r="13" spans="1:10" ht="21" customHeight="1" x14ac:dyDescent="0.3">
      <c r="A13" s="13">
        <v>2</v>
      </c>
      <c r="B13" s="49" t="s">
        <v>21</v>
      </c>
      <c r="C13" s="50">
        <v>75000</v>
      </c>
      <c r="D13" s="52">
        <v>75000</v>
      </c>
      <c r="E13" s="33" t="str">
        <f>+E8</f>
        <v>วิธีเฉพาะเจาะจง</v>
      </c>
      <c r="F13" s="30" t="s">
        <v>22</v>
      </c>
      <c r="G13" s="30" t="str">
        <f>F13</f>
        <v>ร้านลาวัลย์เฟอร์นิเจอร์</v>
      </c>
      <c r="H13" s="47" t="s">
        <v>16</v>
      </c>
      <c r="I13" s="39" t="s">
        <v>23</v>
      </c>
      <c r="J13" s="9"/>
    </row>
    <row r="14" spans="1:10" ht="21" customHeight="1" x14ac:dyDescent="0.3">
      <c r="A14" s="12"/>
      <c r="B14" s="49"/>
      <c r="C14" s="50"/>
      <c r="D14" s="52"/>
      <c r="E14" s="33"/>
      <c r="F14" s="32" t="s">
        <v>14</v>
      </c>
      <c r="G14" s="32" t="s">
        <v>14</v>
      </c>
      <c r="H14" s="47"/>
      <c r="I14" s="33" t="s">
        <v>20</v>
      </c>
      <c r="J14" s="9"/>
    </row>
    <row r="15" spans="1:10" ht="21" customHeight="1" x14ac:dyDescent="0.3">
      <c r="A15" s="12"/>
      <c r="B15" s="49"/>
      <c r="C15" s="50"/>
      <c r="D15" s="52"/>
      <c r="E15" s="33"/>
      <c r="F15" s="11">
        <f>+D13</f>
        <v>75000</v>
      </c>
      <c r="G15" s="11">
        <f>+F15</f>
        <v>75000</v>
      </c>
      <c r="H15" s="47"/>
      <c r="I15" s="12"/>
      <c r="J15" s="9"/>
    </row>
    <row r="16" spans="1:10" ht="36" customHeight="1" x14ac:dyDescent="0.3">
      <c r="A16" s="12"/>
      <c r="B16" s="49"/>
      <c r="C16" s="50"/>
      <c r="D16" s="52"/>
      <c r="E16" s="33"/>
      <c r="F16" s="11"/>
      <c r="G16" s="11"/>
      <c r="H16" s="47"/>
      <c r="I16" s="12"/>
      <c r="J16" s="9"/>
    </row>
    <row r="17" spans="1:10" s="14" customFormat="1" ht="9" customHeight="1" x14ac:dyDescent="0.3">
      <c r="A17" s="28"/>
      <c r="B17" s="29"/>
      <c r="C17" s="16"/>
      <c r="D17" s="17"/>
      <c r="E17" s="28"/>
      <c r="F17" s="16"/>
      <c r="G17" s="16"/>
      <c r="H17" s="28"/>
      <c r="I17" s="28"/>
      <c r="J17" s="15"/>
    </row>
    <row r="18" spans="1:10" ht="21" customHeight="1" x14ac:dyDescent="0.3">
      <c r="A18" s="13">
        <v>3</v>
      </c>
      <c r="B18" s="56" t="s">
        <v>24</v>
      </c>
      <c r="C18" s="50">
        <v>268094</v>
      </c>
      <c r="D18" s="52">
        <v>268094</v>
      </c>
      <c r="E18" s="33" t="str">
        <f>+E13</f>
        <v>วิธีเฉพาะเจาะจง</v>
      </c>
      <c r="F18" s="31" t="s">
        <v>25</v>
      </c>
      <c r="G18" s="31" t="str">
        <f>F18</f>
        <v>ร้านชนิตาเจริญ</v>
      </c>
      <c r="H18" s="47" t="str">
        <f>+H13</f>
        <v>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8" s="39" t="s">
        <v>26</v>
      </c>
      <c r="J18" s="9"/>
    </row>
    <row r="19" spans="1:10" ht="21" customHeight="1" x14ac:dyDescent="0.3">
      <c r="A19" s="12"/>
      <c r="B19" s="56"/>
      <c r="C19" s="50"/>
      <c r="D19" s="52"/>
      <c r="E19" s="12"/>
      <c r="F19" s="32" t="s">
        <v>14</v>
      </c>
      <c r="G19" s="32" t="s">
        <v>14</v>
      </c>
      <c r="H19" s="47"/>
      <c r="I19" s="33" t="s">
        <v>20</v>
      </c>
      <c r="J19" s="9"/>
    </row>
    <row r="20" spans="1:10" ht="21" customHeight="1" x14ac:dyDescent="0.3">
      <c r="A20" s="12"/>
      <c r="B20" s="56"/>
      <c r="C20" s="50"/>
      <c r="D20" s="52"/>
      <c r="E20" s="12"/>
      <c r="F20" s="11">
        <f>+D18</f>
        <v>268094</v>
      </c>
      <c r="G20" s="11">
        <f>+F20</f>
        <v>268094</v>
      </c>
      <c r="H20" s="47"/>
      <c r="I20" s="38"/>
      <c r="J20" s="9"/>
    </row>
    <row r="21" spans="1:10" ht="36" customHeight="1" x14ac:dyDescent="0.3">
      <c r="A21" s="8"/>
      <c r="B21" s="57"/>
      <c r="C21" s="51"/>
      <c r="D21" s="53"/>
      <c r="E21" s="8"/>
      <c r="F21" s="7"/>
      <c r="G21" s="7"/>
      <c r="H21" s="48"/>
      <c r="I21" s="8"/>
      <c r="J21" s="5"/>
    </row>
    <row r="22" spans="1:10" s="14" customFormat="1" ht="9" customHeight="1" x14ac:dyDescent="0.3">
      <c r="A22" s="28"/>
      <c r="B22" s="29"/>
      <c r="C22" s="16"/>
      <c r="D22" s="17"/>
      <c r="E22" s="28"/>
      <c r="F22" s="16"/>
      <c r="G22" s="16"/>
      <c r="H22" s="28"/>
      <c r="I22" s="28"/>
      <c r="J22" s="15"/>
    </row>
    <row r="23" spans="1:10" ht="21" customHeight="1" x14ac:dyDescent="0.3">
      <c r="A23" s="13">
        <v>4</v>
      </c>
      <c r="B23" s="56" t="s">
        <v>29</v>
      </c>
      <c r="C23" s="50">
        <v>14740.44</v>
      </c>
      <c r="D23" s="52">
        <v>14740.44</v>
      </c>
      <c r="E23" s="33" t="str">
        <f>+E18</f>
        <v>วิธีเฉพาะเจาะจง</v>
      </c>
      <c r="F23" s="58" t="s">
        <v>17</v>
      </c>
      <c r="G23" s="58" t="str">
        <f>F23</f>
        <v>บริษัท แมรี่ แอน แดรี่ โปรดักส์ จำกัด</v>
      </c>
      <c r="H23" s="47" t="str">
        <f>+H18</f>
        <v>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23" s="39" t="s">
        <v>30</v>
      </c>
      <c r="J23" s="9"/>
    </row>
    <row r="24" spans="1:10" ht="21" customHeight="1" x14ac:dyDescent="0.3">
      <c r="A24" s="12"/>
      <c r="B24" s="56"/>
      <c r="C24" s="50"/>
      <c r="D24" s="52"/>
      <c r="E24" s="12"/>
      <c r="F24" s="58"/>
      <c r="G24" s="58"/>
      <c r="H24" s="47"/>
      <c r="I24" s="33" t="s">
        <v>31</v>
      </c>
      <c r="J24" s="9"/>
    </row>
    <row r="25" spans="1:10" ht="21" customHeight="1" x14ac:dyDescent="0.3">
      <c r="A25" s="12"/>
      <c r="B25" s="56"/>
      <c r="C25" s="50"/>
      <c r="D25" s="52"/>
      <c r="E25" s="12"/>
      <c r="F25" s="32" t="s">
        <v>14</v>
      </c>
      <c r="G25" s="32" t="s">
        <v>14</v>
      </c>
      <c r="H25" s="47"/>
      <c r="I25" s="38"/>
      <c r="J25" s="9"/>
    </row>
    <row r="26" spans="1:10" ht="36" customHeight="1" x14ac:dyDescent="0.3">
      <c r="A26" s="8"/>
      <c r="B26" s="57"/>
      <c r="C26" s="51"/>
      <c r="D26" s="53"/>
      <c r="E26" s="8"/>
      <c r="F26" s="7">
        <f>D23</f>
        <v>14740.44</v>
      </c>
      <c r="G26" s="7">
        <f>F26</f>
        <v>14740.44</v>
      </c>
      <c r="H26" s="48"/>
      <c r="I26" s="8"/>
      <c r="J26" s="5"/>
    </row>
    <row r="27" spans="1:10" ht="36" customHeight="1" x14ac:dyDescent="0.3">
      <c r="A27" s="20"/>
      <c r="B27" s="22"/>
      <c r="C27" s="23"/>
      <c r="D27" s="24"/>
      <c r="E27" s="20"/>
      <c r="F27" s="27"/>
      <c r="G27" s="27"/>
      <c r="H27" s="25"/>
      <c r="J27" s="5"/>
    </row>
    <row r="28" spans="1:10" ht="36" customHeight="1" x14ac:dyDescent="0.3">
      <c r="A28" s="20"/>
      <c r="B28" s="22"/>
      <c r="C28" s="23"/>
      <c r="D28" s="24"/>
      <c r="E28" s="20"/>
      <c r="F28" s="27"/>
      <c r="G28" s="27"/>
      <c r="H28" s="25"/>
      <c r="J28" s="5"/>
    </row>
    <row r="29" spans="1:10" ht="34.5" customHeight="1" x14ac:dyDescent="0.3">
      <c r="A29" s="46" t="s">
        <v>13</v>
      </c>
      <c r="B29" s="46"/>
      <c r="C29" s="46"/>
      <c r="D29" s="46"/>
      <c r="E29" s="46"/>
      <c r="F29" s="46"/>
      <c r="G29" s="46"/>
      <c r="H29" s="46"/>
      <c r="I29" s="46"/>
      <c r="J29" s="9"/>
    </row>
    <row r="30" spans="1:10" s="14" customFormat="1" ht="24" customHeight="1" x14ac:dyDescent="0.3">
      <c r="A30" s="44" t="s">
        <v>37</v>
      </c>
      <c r="B30" s="42" t="s">
        <v>11</v>
      </c>
      <c r="C30" s="40" t="s">
        <v>34</v>
      </c>
      <c r="D30" s="42" t="s">
        <v>10</v>
      </c>
      <c r="E30" s="44" t="s">
        <v>9</v>
      </c>
      <c r="F30" s="40" t="s">
        <v>8</v>
      </c>
      <c r="G30" s="40" t="s">
        <v>35</v>
      </c>
      <c r="H30" s="40" t="s">
        <v>7</v>
      </c>
      <c r="I30" s="40" t="s">
        <v>6</v>
      </c>
      <c r="J30" s="18"/>
    </row>
    <row r="31" spans="1:10" s="14" customFormat="1" ht="24" customHeight="1" x14ac:dyDescent="0.3">
      <c r="A31" s="45"/>
      <c r="B31" s="43"/>
      <c r="C31" s="41"/>
      <c r="D31" s="43"/>
      <c r="E31" s="45"/>
      <c r="F31" s="41"/>
      <c r="G31" s="41"/>
      <c r="H31" s="41"/>
      <c r="I31" s="41"/>
      <c r="J31" s="18"/>
    </row>
    <row r="32" spans="1:10" s="14" customFormat="1" ht="9" customHeight="1" x14ac:dyDescent="0.3">
      <c r="A32" s="28"/>
      <c r="B32" s="29"/>
      <c r="C32" s="16"/>
      <c r="D32" s="17"/>
      <c r="E32" s="28"/>
      <c r="F32" s="16"/>
      <c r="G32" s="16"/>
      <c r="H32" s="28"/>
      <c r="I32" s="28"/>
      <c r="J32" s="15"/>
    </row>
    <row r="33" spans="1:10" ht="21" customHeight="1" x14ac:dyDescent="0.3">
      <c r="A33" s="13">
        <v>5</v>
      </c>
      <c r="B33" s="56" t="s">
        <v>33</v>
      </c>
      <c r="C33" s="50">
        <v>92033.26</v>
      </c>
      <c r="D33" s="52">
        <v>92033.26</v>
      </c>
      <c r="E33" s="33" t="str">
        <f>+E23</f>
        <v>วิธีเฉพาะเจาะจง</v>
      </c>
      <c r="F33" s="58" t="s">
        <v>17</v>
      </c>
      <c r="G33" s="58" t="str">
        <f>F33</f>
        <v>บริษัท แมรี่ แอน แดรี่ โปรดักส์ จำกัด</v>
      </c>
      <c r="H33" s="47" t="str">
        <f>+H23</f>
        <v>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33" s="39" t="s">
        <v>32</v>
      </c>
      <c r="J33" s="9"/>
    </row>
    <row r="34" spans="1:10" ht="21" customHeight="1" x14ac:dyDescent="0.3">
      <c r="A34" s="12"/>
      <c r="B34" s="56"/>
      <c r="C34" s="50"/>
      <c r="D34" s="52"/>
      <c r="E34" s="12"/>
      <c r="F34" s="58"/>
      <c r="G34" s="58"/>
      <c r="H34" s="47"/>
      <c r="I34" s="33" t="s">
        <v>31</v>
      </c>
      <c r="J34" s="9"/>
    </row>
    <row r="35" spans="1:10" ht="21" customHeight="1" x14ac:dyDescent="0.3">
      <c r="A35" s="12"/>
      <c r="B35" s="56"/>
      <c r="C35" s="50"/>
      <c r="D35" s="52"/>
      <c r="E35" s="12"/>
      <c r="F35" s="32" t="s">
        <v>14</v>
      </c>
      <c r="G35" s="32" t="s">
        <v>14</v>
      </c>
      <c r="H35" s="47"/>
      <c r="I35" s="10"/>
      <c r="J35" s="9"/>
    </row>
    <row r="36" spans="1:10" ht="36" customHeight="1" x14ac:dyDescent="0.3">
      <c r="A36" s="8"/>
      <c r="B36" s="57"/>
      <c r="C36" s="51"/>
      <c r="D36" s="53"/>
      <c r="E36" s="8"/>
      <c r="F36" s="7">
        <f>D33</f>
        <v>92033.26</v>
      </c>
      <c r="G36" s="7">
        <f>F36</f>
        <v>92033.26</v>
      </c>
      <c r="H36" s="48"/>
      <c r="I36" s="6"/>
      <c r="J36" s="5"/>
    </row>
    <row r="38" spans="1:10" ht="20.25" x14ac:dyDescent="0.3">
      <c r="B38" s="55" t="s">
        <v>5</v>
      </c>
      <c r="C38" s="55"/>
      <c r="D38" s="2" t="s">
        <v>4</v>
      </c>
      <c r="F38" s="4">
        <f>+C33+C23+C18+C13+C8</f>
        <v>465917.7</v>
      </c>
      <c r="G38" s="2" t="s">
        <v>0</v>
      </c>
    </row>
    <row r="39" spans="1:10" ht="20.25" x14ac:dyDescent="0.3">
      <c r="B39" s="2"/>
      <c r="D39" s="2" t="s">
        <v>3</v>
      </c>
      <c r="F39" s="4">
        <f>SUM(D8:D33)</f>
        <v>465917.7</v>
      </c>
      <c r="G39" s="2" t="s">
        <v>0</v>
      </c>
    </row>
    <row r="40" spans="1:10" ht="20.25" x14ac:dyDescent="0.3">
      <c r="B40" s="2"/>
      <c r="D40" s="2" t="s">
        <v>2</v>
      </c>
      <c r="F40" s="3">
        <f>+G36+G26+G20+G15+G10</f>
        <v>465917.7</v>
      </c>
      <c r="G40" s="2" t="s">
        <v>0</v>
      </c>
    </row>
    <row r="41" spans="1:10" ht="20.25" x14ac:dyDescent="0.3">
      <c r="D41" s="2" t="s">
        <v>1</v>
      </c>
      <c r="F41" s="26">
        <f>F38-F40</f>
        <v>0</v>
      </c>
      <c r="G41" s="2" t="s">
        <v>0</v>
      </c>
    </row>
  </sheetData>
  <mergeCells count="47">
    <mergeCell ref="H23:H26"/>
    <mergeCell ref="B33:B36"/>
    <mergeCell ref="C33:C36"/>
    <mergeCell ref="D33:D36"/>
    <mergeCell ref="F33:F34"/>
    <mergeCell ref="G33:G34"/>
    <mergeCell ref="H33:H36"/>
    <mergeCell ref="B23:B26"/>
    <mergeCell ref="C23:C26"/>
    <mergeCell ref="D23:D26"/>
    <mergeCell ref="F23:F24"/>
    <mergeCell ref="G23:G24"/>
    <mergeCell ref="F30:F31"/>
    <mergeCell ref="G30:G31"/>
    <mergeCell ref="H30:H31"/>
    <mergeCell ref="I30:I31"/>
    <mergeCell ref="A29:I29"/>
    <mergeCell ref="A30:A31"/>
    <mergeCell ref="B30:B31"/>
    <mergeCell ref="C30:C31"/>
    <mergeCell ref="D30:D31"/>
    <mergeCell ref="E30:E31"/>
    <mergeCell ref="D8:D11"/>
    <mergeCell ref="H18:H21"/>
    <mergeCell ref="B13:B16"/>
    <mergeCell ref="C13:C16"/>
    <mergeCell ref="D13:D16"/>
    <mergeCell ref="H13:H16"/>
    <mergeCell ref="B18:B21"/>
    <mergeCell ref="C18:C21"/>
    <mergeCell ref="D18:D21"/>
    <mergeCell ref="B38:C38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H8:H11"/>
    <mergeCell ref="B8:B11"/>
    <mergeCell ref="C8:C11"/>
  </mergeCells>
  <pageMargins left="0.46" right="0.2" top="0.66" bottom="0.13" header="0.31496062992125984" footer="0.1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MyHP</cp:lastModifiedBy>
  <cp:lastPrinted>2026-05-22T04:49:14Z</cp:lastPrinted>
  <dcterms:created xsi:type="dcterms:W3CDTF">2023-10-18T04:33:18Z</dcterms:created>
  <dcterms:modified xsi:type="dcterms:W3CDTF">2026-05-22T06:08:53Z</dcterms:modified>
</cp:coreProperties>
</file>