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ายงานผู้ชนะ ไม่ได้ลง ระบบ EGP\รายงานที่ไม่ลงegp\2569\"/>
    </mc:Choice>
  </mc:AlternateContent>
  <xr:revisionPtr revIDLastSave="0" documentId="13_ncr:1_{E36B114C-9284-4191-B610-EABC5E553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-มี.ค" sheetId="1" r:id="rId1"/>
  </sheets>
  <calcPr calcId="191029"/>
</workbook>
</file>

<file path=xl/calcChain.xml><?xml version="1.0" encoding="utf-8"?>
<calcChain xmlns="http://schemas.openxmlformats.org/spreadsheetml/2006/main">
  <c r="E136" i="1" l="1"/>
  <c r="J135" i="1"/>
  <c r="J28" i="1"/>
  <c r="J58" i="1"/>
  <c r="J89" i="1"/>
  <c r="J121" i="1"/>
  <c r="E121" i="1"/>
  <c r="E90" i="1"/>
  <c r="E58" i="1"/>
  <c r="E28" i="1"/>
  <c r="F116" i="1"/>
  <c r="F107" i="1"/>
  <c r="F101" i="1"/>
  <c r="F119" i="1" s="1"/>
  <c r="F95" i="1"/>
  <c r="F113" i="1" s="1"/>
  <c r="F126" i="1" s="1"/>
  <c r="F129" i="1" l="1"/>
  <c r="F110" i="1" s="1"/>
  <c r="E135" i="1" l="1"/>
  <c r="C21" i="1" l="1"/>
  <c r="C25" i="1" s="1"/>
  <c r="C33" i="1" s="1"/>
  <c r="C37" i="1" s="1"/>
  <c r="B21" i="1"/>
  <c r="B25" i="1" s="1"/>
  <c r="B33" i="1" s="1"/>
  <c r="B37" i="1" s="1"/>
  <c r="C41" i="1" l="1"/>
  <c r="B41" i="1"/>
</calcChain>
</file>

<file path=xl/sharedStrings.xml><?xml version="1.0" encoding="utf-8"?>
<sst xmlns="http://schemas.openxmlformats.org/spreadsheetml/2006/main" count="180" uniqueCount="109">
  <si>
    <t>รายละเอียดแนบท้ายประกาศผลผู้ชนะการจัดซื้อจัดจ้างหรือผู้ได้รับการคัดเลือก  และสาระสำคัญของสัญญาหรือข้อตกลงเป็นหนังสือ</t>
  </si>
  <si>
    <t>องค์การบริหารส่วนตำบลนางาม   อำเภอเรณูนคร  จังหวัดนครพนม</t>
  </si>
  <si>
    <t>ลำดับที่</t>
  </si>
  <si>
    <t>เลขประจำตัวผู้เสียภาษีอากร /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</si>
  <si>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</si>
  <si>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</si>
  <si>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</si>
  <si>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</si>
  <si>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เหตุผลสนับสนุน</t>
  </si>
  <si>
    <t xml:space="preserve"> เลขประจำตัวประชาชน</t>
  </si>
  <si>
    <t>วันที่</t>
  </si>
  <si>
    <t>เลขที่</t>
  </si>
  <si>
    <t>สหกรณ์การเกษตรเรณูนครจำกัด</t>
  </si>
  <si>
    <t>ใบเสร็จรับเงิน</t>
  </si>
  <si>
    <t>ร้านตุ๋ย  ดีไซน์</t>
  </si>
  <si>
    <t>รวม</t>
  </si>
  <si>
    <t>บาท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</si>
  <si>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ประจำเดือนธันวาคม 2568</t>
  </si>
  <si>
    <t xml:space="preserve">หนังสือส่ง ที่ สสก.รณ.  </t>
  </si>
  <si>
    <t>ซื้อวัสดุ อุปกรณ์ และจ้างเหมาบริการจัดทำป้ายผ้าไวนิล  เพื่อใช้อบรมคณะกรรมการประจำหน่วยเลือกตั้ง และเจ้าหน้าที่รักษาความปลอดภัยประจำหน่วยเลือกตั้ง</t>
  </si>
  <si>
    <t>เล่มที่  7 / 68</t>
  </si>
  <si>
    <t>เลขที่  42</t>
  </si>
  <si>
    <t>ประจำไตรมาสที่  2 (เดือนมกราคม  2569  ถึงมีนาคม  2569)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</si>
  <si>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ประจำเดือนมกราคม  2569</t>
  </si>
  <si>
    <t>หนังสือส่ง ที่ สสก.รณ.  003 / 2569</t>
  </si>
  <si>
    <t>ร้านพิสิทธ์ การค้า</t>
  </si>
  <si>
    <t>ซื้อวัสดุสำนกงาน  งานบริหารงานทั่วไปเกี่ยวกับอุตสาหกรรมและการโยธา</t>
  </si>
  <si>
    <t>ใบส่งของ</t>
  </si>
  <si>
    <t>เลขที่  006</t>
  </si>
  <si>
    <t>ซื้อวัสดุสำนกงาน  งานบริหารงานทั่วไปเกี่ยวกับศึกษา</t>
  </si>
  <si>
    <t>เล่มที่  1 / 2569</t>
  </si>
  <si>
    <t>เลขที่  007</t>
  </si>
  <si>
    <t>ซื้อวัสดุสำนกงาน  งานบริหารงานคลัง</t>
  </si>
  <si>
    <t>เลขที่  004</t>
  </si>
  <si>
    <t>ซื้อวัสดุสำนกงาน  งานบริหารทั่วไปเกี่ยวกับสังคมสงเคราะห์</t>
  </si>
  <si>
    <t>เลขที่  008</t>
  </si>
  <si>
    <t>ซื้อวัสดุสำนกงาน  งานบริหารงานทั่วไป</t>
  </si>
  <si>
    <t>เลขที่  002</t>
  </si>
  <si>
    <t>นายธนภัทร  โพธิน</t>
  </si>
  <si>
    <t>จ้างเหมาช่วยเหลืองานขับรถยนต์ส่วนกลาง</t>
  </si>
  <si>
    <t xml:space="preserve">ใบสั่งจ้าง  </t>
  </si>
  <si>
    <t>เลขที่  37 / 2569</t>
  </si>
  <si>
    <t>ห้างหุ้นส่วนจำกัด  ปอปอ  เรณูนคร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</si>
  <si>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ประจำเดือนกุมภาพันธ์  2569</t>
  </si>
  <si>
    <t>สรุปใบสั่งของ</t>
  </si>
  <si>
    <t>จ้างเหมาบริการจัดทำป้ายประชุมสภาองค์การบริหารส่วนตำบลนางาม สมัยสามัญ สมัยที่ 1 ประจำปี 2569</t>
  </si>
  <si>
    <t>เล่มที่  2 / 69</t>
  </si>
  <si>
    <t>จ้างเหมาบริการจัดทำป้ายไวนิล  เพื่อใช้ดำเนินการตามโครงกาพัฒนาและส่งเสริมคุณภาพชีวิตผู้สูงอายุ  ประจำปี  2569</t>
  </si>
  <si>
    <t>เล่มที่  1 / 69</t>
  </si>
  <si>
    <t>เลขที่  53</t>
  </si>
  <si>
    <t>ร้านซัมเป้กรอบรูป</t>
  </si>
  <si>
    <t>จัดซื้อของที่ระลึก  องค์พระธาตุพนมจำลอง  เพื่อใช้ดำเนินการตามโครงกาพัฒนาและส่งเสริมคุณภาพชีวิตผู้สูงอายุ  ประจำปี  2569</t>
  </si>
  <si>
    <t>บิลเงินสด</t>
  </si>
  <si>
    <t>เล่มที่  35  เลขที่  16</t>
  </si>
  <si>
    <t>จ้างเหมาบริการจัดทำป้ายไวนิล  เพื่อใช้ดำเนินการตามโครงการฝึกอบรมเพื่อเพิ่มทักษะการป้องกันและช่วยเหลือเด็กจมน้ำ</t>
  </si>
  <si>
    <t>เล่มที่  3 / 69</t>
  </si>
  <si>
    <t>เลขที่  14</t>
  </si>
  <si>
    <t xml:space="preserve"> - 2 -</t>
  </si>
  <si>
    <r>
      <rPr>
        <b/>
        <sz val="16"/>
        <rFont val="TH SarabunIT๙"/>
        <family val="2"/>
      </rPr>
      <t>หมายเหตุ :  เงื่อนไขการบันทึกข้อมูล</t>
    </r>
    <r>
      <rPr>
        <sz val="16"/>
        <rFont val="TH SarabunIT๙"/>
        <family val="2"/>
      </rPr>
      <t xml:space="preserve">
(1)	ระบุลำดับที่เรียงตามลำดับวันที่ที่มีการจัดซื้อจัดจ้าง
(2)	ระบุเลขประจำตัวผู้เสียภาษีหรือเลขประจำตัวประชาชนของผู้ประกอบการ
(3)	ระบุชื่อผู้ประกอบการ
(4)	ระบุรายการพัสดุที่จัดซื้อจัดจ้างในแต่ละครั้ง  เช่น  ซื้อวัสดุสำนักงาน  ซื้อน้ำมันเชื้อเพลิง  จ้างซ่อมรถยนต์  เป็นต้น
(5)	ระบุจำนวนเงินรวมที่มีการจัดซื้อจัดจ้างในแต่ละครั้ง  กรณีที่ใบเสร็จรับเงินมีหลายรายการให้รวมกันจำนวนเงินที่จัดซื้อจัดจ้างทุกรายการ
(6)	ระบุวันที่ เลขที่ของสัญญาหรือข้อตกลงเป็นหนังสือ  หรือหลักฐานการจ่ายเงิน  เช่น  ใบเสร็จรับเงิน  ใบรับรองแทนใบเสร็จรับเงิน
(7)	ระบุเหตุผลสนับสนุนในการจัดซื้อจัดจ้างนั้น  โดยให้ระบุเป็นเลขอ้างอิง  ดังนี้
      1.	หมายถึง  การจัดซื้อจัดจ้างตามหนังสือกรมบัญชีกลาง  
ด่วนที่สุด ที่ กค 0405.4 / ว 322 ลงวันที่ 24 สิงหาคม 2560 เรื่อง แนวทางปฏิบัติในการดำเนินการจัดซื้อจัดจ้างผ่านระบบการจัดซื้อจัดจ้างภาครัฐ  ยกเว้นการจัดซื้อจัดจ้างตามระเบียบฯ  ข้อ 79  วรรคสอง
     2.	หมายถึง  การจัดซื้อจัดจ้างตามระเบียบฯ  ข้อ 79  วรรคสอง
    3.	หมายถึง  การจัดซื้อจัดจ้างตามหนังสือคณะกรรมการวินิจฉัยปัญหาการจัดซื้อจัดจ้างและการบริหารพัสดุภาครัฐ  
ด่วนที่สุด ที่ กค (กวจ) 0405.2/ว 119  ลงวันที่ 9  มีนาคม 2561  เรื่อง แนวทางการปฏิบัติในการดำเนินการจัดหาพัสดุที่เกี่ยวกับค่าใช้จ่ายในการบริหารงาน  ค่าใช้จ่ายในการฝึกอบรม  การจัดงาน และการประชุมของหน่วยงานของรัฐ   
    4.	หมายถึง  การจัดซื้อจัดจ้างกรณีอื่นๆ  นอกเหนือจาก 1 – 3 </t>
    </r>
  </si>
  <si>
    <t xml:space="preserve">จ้างเหมาบริการจัดทำป้ายไวนิล เพื่อดำเนินการตามโครงการให้บริการประชาชนนอกสถานที่  </t>
  </si>
  <si>
    <t>เลขที่  45</t>
  </si>
  <si>
    <t xml:space="preserve"> ร้าน ช. รุ่งเรือง  </t>
  </si>
  <si>
    <t xml:space="preserve"> น้ำดื่ม  เพื่อดำเนินการตามโครงการให้บริการประชาชนนอกสถานที่  </t>
  </si>
  <si>
    <t>เล่มที่  6</t>
  </si>
  <si>
    <t>เลขที่  8</t>
  </si>
  <si>
    <t xml:space="preserve"> วัสดุ  อุปกรณ์ที่ใช้ในโครงการฯ  เพื่อดำเนินการตามโครงการให้บริการ
ประชาชนนอกสถานที่</t>
  </si>
  <si>
    <t xml:space="preserve"> พิสิทธ์การค้า  </t>
  </si>
  <si>
    <t>เล่มที่  1/69</t>
  </si>
  <si>
    <t>เลขที่  22</t>
  </si>
  <si>
    <t xml:space="preserve"> - 3 -</t>
  </si>
  <si>
    <t>นายเกียงศักดิ์  ขำตา</t>
  </si>
  <si>
    <t>จ้างเหมาบริการอาสากู้ชีพ</t>
  </si>
  <si>
    <t>นายสมบัติ  สำรองพันธ์</t>
  </si>
  <si>
    <t>นายไคสน  ไชยโคตร</t>
  </si>
  <si>
    <t>นายหัสดี  เหวยไทย</t>
  </si>
  <si>
    <t>นายพงษ์ชัย  แสนมิตร</t>
  </si>
  <si>
    <t>นายไกรสวัสดิ์  นวลงาม</t>
  </si>
  <si>
    <t>นายบุญอ้อม  คำไพย์</t>
  </si>
  <si>
    <t>นายวีภาพ  มงคล</t>
  </si>
  <si>
    <t>นายวุฒิไกร  ไกรษร</t>
  </si>
  <si>
    <t>นายขินทอง  นาคะยศ</t>
  </si>
  <si>
    <t>นายมินทร  บุญก้อน</t>
  </si>
  <si>
    <t xml:space="preserve">3 4806 00307 08 6  </t>
  </si>
  <si>
    <t xml:space="preserve">3 4806 00315 47 0  </t>
  </si>
  <si>
    <t xml:space="preserve">3 4806 00175 52 0  </t>
  </si>
  <si>
    <t xml:space="preserve">3 4806 00174 95 7  </t>
  </si>
  <si>
    <t xml:space="preserve">3 4806 00180 27 2  </t>
  </si>
  <si>
    <t xml:space="preserve">5 4806 90003 82 7  </t>
  </si>
  <si>
    <t>นายปรีดี  พุทธศสวงษ์</t>
  </si>
  <si>
    <t xml:space="preserve">5 4806 90004 83 1 </t>
  </si>
  <si>
    <t>บันทึกตกลงจ้างเหมาบริการ  เลขที่ 1 / 2569</t>
  </si>
  <si>
    <t>บันทึกตกลงจ้างเหมาบริการ  เลขที่ 2 / 2569</t>
  </si>
  <si>
    <t xml:space="preserve">3 4806 00242 10 3  </t>
  </si>
  <si>
    <t>บันทึกตกลงจ้างเหมาบริการ  เลขที่ 12 / 2569</t>
  </si>
  <si>
    <t>บันทึกตกลงจ้างเหมาบริการ  เลขที่ 11 / 2569</t>
  </si>
  <si>
    <t>บันทึกตกลงจ้างเหมาบริการ  เลขที่ 7 / 2569</t>
  </si>
  <si>
    <t>บันทึกตกลงจ้างเหมาบริการ  เลขที่ 3 / 2569</t>
  </si>
  <si>
    <t>บันทึกตกลงจ้างเหมาบริการ  เลขที่ 4 / 2569</t>
  </si>
  <si>
    <t>บันทึกตกลงจ้างเหมาบริการ  เลขที่ 5 / 2569</t>
  </si>
  <si>
    <t>บันทึกตกลงจ้างเหมาบริการ  เลขที่ 6 / 2569</t>
  </si>
  <si>
    <t>บันทึกตกลงจ้างเหมาบริการ  เลขที่ 8 / 2569</t>
  </si>
  <si>
    <t>บันทึกตกลงจ้างเหมาบริการ  เลขที่ 9 / 2569</t>
  </si>
  <si>
    <t>บันทึกตกลงจ้างเหมาบริการ  เลขที่ 10 / 2569</t>
  </si>
  <si>
    <t xml:space="preserve"> /  6  ร้านพิสิทธ์  ...</t>
  </si>
  <si>
    <t xml:space="preserve"> /  12  ร้านตุ๋ย ...</t>
  </si>
  <si>
    <t xml:space="preserve"> - 4 -</t>
  </si>
  <si>
    <t xml:space="preserve"> /  18  นายวีภาพ ...</t>
  </si>
  <si>
    <t xml:space="preserve"> /  27  นายมินทร ...</t>
  </si>
  <si>
    <t xml:space="preserve"> - 5 -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</si>
</sst>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D000000]0\ 0000\ 00000\ 00\ 0"/>
    <numFmt numFmtId="165" formatCode="_(* #,##0.00_);_(* \(#,##0.00\);_(* &quot;-&quot;??_);_(@_)"/>
    <numFmt numFmtId="166" formatCode="[$-101041E]d\ mmm\ yy;@"/>
  </numFmts>
  <fonts count="13" x14ac:knownFonts="1">
    <font>
      <sz val="10"/>
      <name val="Arial"/>
    </font>
    <font>
      <sz val="10"/>
      <name val="Arial"/>
    </font>
    <font>
      <b/>
      <sz val="14"/>
      <name val="TH SarabunIT๙"/>
      <family val="2"/>
    </font>
    <font>
      <sz val="14"/>
      <name val="TH SarabunIT๙"/>
      <family val="2"/>
    </font>
    <font>
      <b/>
      <sz val="13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4"/>
      <color rgb="FFFFFFFF"/>
      <name val="TH SarabunIT๙"/>
      <family val="2"/>
    </font>
    <font>
      <b/>
      <sz val="14"/>
      <color theme="0"/>
      <name val="TH SarabunIT๙"/>
      <family val="2"/>
    </font>
    <font>
      <sz val="14"/>
      <color theme="0"/>
      <name val="TH SarabunIT๙"/>
      <family val="2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5" fontId="3" fillId="0" borderId="10" xfId="1" applyFont="1" applyBorder="1" applyAlignment="1"/>
    <xf numFmtId="166" fontId="3" fillId="0" borderId="10" xfId="0" applyNumberFormat="1" applyFont="1" applyBorder="1" applyAlignment="1">
      <alignment horizontal="center" wrapText="1" shrinkToFit="1"/>
    </xf>
    <xf numFmtId="165" fontId="3" fillId="0" borderId="10" xfId="1" applyFont="1" applyBorder="1" applyAlignment="1">
      <alignment vertical="top"/>
    </xf>
    <xf numFmtId="0" fontId="3" fillId="0" borderId="10" xfId="0" applyFont="1" applyBorder="1" applyAlignment="1">
      <alignment vertical="top" wrapText="1" shrinkToFit="1"/>
    </xf>
    <xf numFmtId="0" fontId="5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165" fontId="3" fillId="0" borderId="6" xfId="1" applyFont="1" applyBorder="1" applyAlignment="1">
      <alignment vertical="top"/>
    </xf>
    <xf numFmtId="0" fontId="3" fillId="0" borderId="6" xfId="0" applyFont="1" applyBorder="1" applyAlignment="1">
      <alignment vertical="top" wrapText="1" shrinkToFit="1"/>
    </xf>
    <xf numFmtId="0" fontId="3" fillId="0" borderId="7" xfId="0" applyFont="1" applyBorder="1" applyAlignment="1">
      <alignment vertical="top" wrapText="1" shrinkToFit="1"/>
    </xf>
    <xf numFmtId="0" fontId="3" fillId="0" borderId="8" xfId="0" applyFont="1" applyBorder="1" applyAlignment="1">
      <alignment vertical="top" wrapText="1" shrinkToFit="1"/>
    </xf>
    <xf numFmtId="0" fontId="3" fillId="0" borderId="3" xfId="0" applyFont="1" applyBorder="1"/>
    <xf numFmtId="0" fontId="3" fillId="0" borderId="4" xfId="0" applyFont="1" applyBorder="1"/>
    <xf numFmtId="0" fontId="6" fillId="0" borderId="5" xfId="0" applyFont="1" applyBorder="1" applyAlignment="1">
      <alignment horizontal="right"/>
    </xf>
    <xf numFmtId="165" fontId="6" fillId="0" borderId="3" xfId="0" applyNumberFormat="1" applyFont="1" applyBorder="1"/>
    <xf numFmtId="0" fontId="6" fillId="0" borderId="5" xfId="0" applyFont="1" applyBorder="1"/>
    <xf numFmtId="0" fontId="3" fillId="0" borderId="11" xfId="0" applyFont="1" applyBorder="1" applyAlignment="1">
      <alignment vertical="top" wrapText="1" shrinkToFit="1"/>
    </xf>
    <xf numFmtId="0" fontId="3" fillId="0" borderId="12" xfId="0" applyFont="1" applyBorder="1" applyAlignment="1">
      <alignment vertical="top" wrapText="1" shrinkToFit="1"/>
    </xf>
    <xf numFmtId="0" fontId="3" fillId="0" borderId="0" xfId="0" applyFont="1" applyAlignment="1">
      <alignment horizontal="center" vertical="top" wrapText="1" shrinkToFit="1"/>
    </xf>
    <xf numFmtId="0" fontId="5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 shrinkToFit="1"/>
    </xf>
    <xf numFmtId="165" fontId="8" fillId="0" borderId="6" xfId="1" applyFont="1" applyBorder="1" applyAlignment="1">
      <alignment vertical="top"/>
    </xf>
    <xf numFmtId="165" fontId="8" fillId="0" borderId="0" xfId="1" applyFont="1" applyBorder="1" applyAlignment="1">
      <alignment vertical="top"/>
    </xf>
    <xf numFmtId="0" fontId="3" fillId="0" borderId="10" xfId="0" applyFont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 vertical="top" wrapText="1" shrinkToFit="1"/>
    </xf>
    <xf numFmtId="0" fontId="3" fillId="0" borderId="11" xfId="0" applyFont="1" applyBorder="1" applyAlignment="1">
      <alignment horizontal="center" vertical="top" wrapText="1" shrinkToFit="1"/>
    </xf>
    <xf numFmtId="0" fontId="3" fillId="0" borderId="12" xfId="0" applyFont="1" applyBorder="1" applyAlignment="1">
      <alignment horizontal="center" vertical="top" wrapText="1" shrinkToFit="1"/>
    </xf>
    <xf numFmtId="0" fontId="5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 shrinkToFit="1"/>
    </xf>
    <xf numFmtId="0" fontId="7" fillId="0" borderId="12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8" xfId="0" applyFont="1" applyBorder="1" applyAlignment="1">
      <alignment horizontal="center" vertical="top" wrapText="1" shrinkToFi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 shrinkToFit="1"/>
    </xf>
    <xf numFmtId="0" fontId="5" fillId="0" borderId="0" xfId="0" applyFont="1" applyAlignment="1">
      <alignment horizontal="left" vertical="top" wrapText="1"/>
    </xf>
    <xf numFmtId="0" fontId="3" fillId="0" borderId="0" xfId="0" applyFont="1" applyBorder="1" applyAlignment="1">
      <alignment vertical="top" wrapText="1" shrinkToFit="1"/>
    </xf>
    <xf numFmtId="0" fontId="3" fillId="0" borderId="0" xfId="0" applyFont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/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 vertical="top" wrapText="1"/>
    </xf>
    <xf numFmtId="165" fontId="5" fillId="0" borderId="10" xfId="1" applyFont="1" applyBorder="1" applyAlignment="1"/>
    <xf numFmtId="166" fontId="5" fillId="0" borderId="10" xfId="0" applyNumberFormat="1" applyFont="1" applyBorder="1" applyAlignment="1">
      <alignment horizontal="center" wrapText="1" shrinkToFit="1"/>
    </xf>
    <xf numFmtId="0" fontId="5" fillId="0" borderId="11" xfId="0" applyFont="1" applyBorder="1" applyAlignment="1">
      <alignment horizontal="center" vertical="top" wrapText="1" shrinkToFit="1"/>
    </xf>
    <xf numFmtId="0" fontId="5" fillId="0" borderId="12" xfId="0" applyFont="1" applyBorder="1" applyAlignment="1">
      <alignment horizontal="center" vertical="top" wrapText="1" shrinkToFit="1"/>
    </xf>
    <xf numFmtId="0" fontId="5" fillId="0" borderId="10" xfId="0" applyFont="1" applyBorder="1" applyAlignment="1">
      <alignment horizontal="center" vertical="top" wrapText="1" shrinkToFit="1"/>
    </xf>
    <xf numFmtId="0" fontId="5" fillId="0" borderId="0" xfId="0" applyFont="1"/>
    <xf numFmtId="165" fontId="5" fillId="0" borderId="10" xfId="1" applyFont="1" applyBorder="1" applyAlignment="1">
      <alignment vertical="top"/>
    </xf>
    <xf numFmtId="0" fontId="5" fillId="0" borderId="10" xfId="0" applyFont="1" applyBorder="1" applyAlignment="1">
      <alignment vertical="top" wrapText="1" shrinkToFi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165" fontId="5" fillId="0" borderId="6" xfId="1" applyFont="1" applyBorder="1" applyAlignment="1">
      <alignment vertical="top"/>
    </xf>
    <xf numFmtId="0" fontId="5" fillId="0" borderId="6" xfId="0" applyFont="1" applyBorder="1" applyAlignment="1">
      <alignment vertical="top" wrapText="1" shrinkToFit="1"/>
    </xf>
    <xf numFmtId="0" fontId="5" fillId="0" borderId="7" xfId="0" applyFont="1" applyBorder="1" applyAlignment="1">
      <alignment horizontal="center" vertical="top" wrapText="1" shrinkToFit="1"/>
    </xf>
    <xf numFmtId="0" fontId="5" fillId="0" borderId="8" xfId="0" applyFont="1" applyBorder="1" applyAlignment="1">
      <alignment horizontal="center" vertical="top" wrapText="1" shrinkToFit="1"/>
    </xf>
    <xf numFmtId="0" fontId="5" fillId="0" borderId="6" xfId="0" applyFont="1" applyBorder="1" applyAlignment="1">
      <alignment horizontal="center" vertical="top" wrapText="1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 shrinkToFi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 shrinkToFit="1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165" fontId="10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165" fontId="12" fillId="0" borderId="0" xfId="0" applyNumberFormat="1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topLeftCell="A112" workbookViewId="0">
      <selection activeCell="L133" sqref="L133"/>
    </sheetView>
  </sheetViews>
  <sheetFormatPr defaultRowHeight="18.75" x14ac:dyDescent="0.3"/>
  <cols>
    <col min="1" max="1" width="5.7109375" style="1" customWidth="1"/>
    <col min="2" max="2" width="23.7109375" style="1" customWidth="1"/>
    <col min="3" max="3" width="22.7109375" style="1" customWidth="1"/>
    <col min="4" max="4" width="26.85546875" style="1" customWidth="1"/>
    <col min="5" max="5" width="15.28515625" style="1" customWidth="1"/>
    <col min="6" max="6" width="12.85546875" style="1" customWidth="1"/>
    <col min="7" max="7" width="5.85546875" style="1" customWidth="1"/>
    <col min="8" max="8" width="15.7109375" style="1" customWidth="1"/>
    <col min="9" max="9" width="16.140625" style="1" customWidth="1"/>
    <col min="10" max="10" width="16" style="116" customWidth="1"/>
    <col min="11" max="16384" width="9.140625" style="1"/>
  </cols>
  <sheetData>
    <row r="1" spans="1:10" ht="20.25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109"/>
    </row>
    <row r="2" spans="1:10" ht="20.25" x14ac:dyDescent="0.3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109"/>
    </row>
    <row r="3" spans="1:10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109"/>
    </row>
    <row r="4" spans="1:10" s="3" customFormat="1" ht="23.25" customHeight="1" x14ac:dyDescent="0.3">
      <c r="A4" s="50" t="s">
        <v>2</v>
      </c>
      <c r="B4" s="2" t="s">
        <v>3</v>
      </c>
      <c r="C4" s="52" t="s">
        <v>4</v>
      </c>
      <c r="D4" s="54" t="s">
        <v>5</v>
      </c>
      <c r="E4" s="50" t="s">
        <v>6</v>
      </c>
      <c r="F4" s="56" t="s">
        <v>7</v>
      </c>
      <c r="G4" s="57"/>
      <c r="H4" s="58"/>
      <c r="I4" s="50" t="s">
        <v>8</v>
      </c>
      <c r="J4" s="110"/>
    </row>
    <row r="5" spans="1:10" s="3" customFormat="1" ht="23.25" customHeight="1" x14ac:dyDescent="0.3">
      <c r="A5" s="51"/>
      <c r="B5" s="4" t="s">
        <v>9</v>
      </c>
      <c r="C5" s="53"/>
      <c r="D5" s="55"/>
      <c r="E5" s="51"/>
      <c r="F5" s="5" t="s">
        <v>10</v>
      </c>
      <c r="G5" s="59" t="s">
        <v>11</v>
      </c>
      <c r="H5" s="60"/>
      <c r="I5" s="51"/>
      <c r="J5" s="110"/>
    </row>
    <row r="6" spans="1:10" s="3" customFormat="1" ht="6" customHeight="1" x14ac:dyDescent="0.3">
      <c r="A6" s="6"/>
      <c r="B6" s="7"/>
      <c r="C6" s="8"/>
      <c r="D6" s="7"/>
      <c r="E6" s="6"/>
      <c r="F6" s="6"/>
      <c r="G6" s="9"/>
      <c r="H6" s="10"/>
      <c r="I6" s="6"/>
      <c r="J6" s="110"/>
    </row>
    <row r="7" spans="1:10" ht="21" customHeight="1" x14ac:dyDescent="0.3">
      <c r="A7" s="11">
        <v>1</v>
      </c>
      <c r="B7" s="12">
        <v>994000390823</v>
      </c>
      <c r="C7" s="42" t="s">
        <v>12</v>
      </c>
      <c r="D7" s="43" t="s">
        <v>17</v>
      </c>
      <c r="E7" s="13">
        <v>15600</v>
      </c>
      <c r="F7" s="14">
        <v>244355</v>
      </c>
      <c r="G7" s="40" t="s">
        <v>18</v>
      </c>
      <c r="H7" s="41"/>
      <c r="I7" s="38">
        <v>1</v>
      </c>
      <c r="J7" s="111"/>
    </row>
    <row r="8" spans="1:10" ht="21" customHeight="1" x14ac:dyDescent="0.3">
      <c r="A8" s="11"/>
      <c r="B8" s="11"/>
      <c r="C8" s="42"/>
      <c r="D8" s="43"/>
      <c r="E8" s="15"/>
      <c r="F8" s="16"/>
      <c r="G8" s="40"/>
      <c r="H8" s="41"/>
      <c r="I8" s="38"/>
      <c r="J8" s="111"/>
    </row>
    <row r="9" spans="1:10" ht="21" customHeight="1" x14ac:dyDescent="0.3">
      <c r="A9" s="11"/>
      <c r="B9" s="11"/>
      <c r="C9" s="17"/>
      <c r="D9" s="43"/>
      <c r="E9" s="15"/>
      <c r="F9" s="16"/>
      <c r="G9" s="40"/>
      <c r="H9" s="41"/>
      <c r="I9" s="38"/>
      <c r="J9" s="111"/>
    </row>
    <row r="10" spans="1:10" ht="14.25" customHeight="1" x14ac:dyDescent="0.3">
      <c r="A10" s="18"/>
      <c r="B10" s="18"/>
      <c r="C10" s="18"/>
      <c r="D10" s="44"/>
      <c r="E10" s="19"/>
      <c r="F10" s="20"/>
      <c r="G10" s="47"/>
      <c r="H10" s="48"/>
      <c r="I10" s="39"/>
      <c r="J10" s="111"/>
    </row>
    <row r="11" spans="1:10" s="3" customFormat="1" ht="6" customHeight="1" x14ac:dyDescent="0.3">
      <c r="A11" s="6"/>
      <c r="B11" s="7"/>
      <c r="C11" s="8"/>
      <c r="D11" s="7"/>
      <c r="E11" s="6"/>
      <c r="F11" s="6"/>
      <c r="G11" s="9"/>
      <c r="H11" s="10"/>
      <c r="I11" s="6"/>
      <c r="J11" s="110"/>
    </row>
    <row r="12" spans="1:10" ht="21" customHeight="1" x14ac:dyDescent="0.3">
      <c r="A12" s="11">
        <v>2</v>
      </c>
      <c r="B12" s="12">
        <v>3480600156461</v>
      </c>
      <c r="C12" s="42" t="s">
        <v>14</v>
      </c>
      <c r="D12" s="43" t="s">
        <v>19</v>
      </c>
      <c r="E12" s="13">
        <v>1950</v>
      </c>
      <c r="F12" s="14">
        <v>244356</v>
      </c>
      <c r="G12" s="40" t="s">
        <v>13</v>
      </c>
      <c r="H12" s="41"/>
      <c r="I12" s="38">
        <v>1</v>
      </c>
      <c r="J12" s="111"/>
    </row>
    <row r="13" spans="1:10" ht="21" customHeight="1" x14ac:dyDescent="0.3">
      <c r="A13" s="11"/>
      <c r="B13" s="11"/>
      <c r="C13" s="42"/>
      <c r="D13" s="43"/>
      <c r="E13" s="15"/>
      <c r="F13" s="16"/>
      <c r="G13" s="40" t="s">
        <v>20</v>
      </c>
      <c r="H13" s="41"/>
      <c r="I13" s="38"/>
      <c r="J13" s="111"/>
    </row>
    <row r="14" spans="1:10" ht="21" customHeight="1" x14ac:dyDescent="0.3">
      <c r="A14" s="11"/>
      <c r="B14" s="11"/>
      <c r="C14" s="17"/>
      <c r="D14" s="43"/>
      <c r="E14" s="15"/>
      <c r="F14" s="16"/>
      <c r="G14" s="40" t="s">
        <v>21</v>
      </c>
      <c r="H14" s="41"/>
      <c r="I14" s="38"/>
      <c r="J14" s="111"/>
    </row>
    <row r="15" spans="1:10" ht="30.75" customHeight="1" x14ac:dyDescent="0.3">
      <c r="A15" s="18"/>
      <c r="B15" s="18"/>
      <c r="C15" s="18"/>
      <c r="D15" s="44"/>
      <c r="E15" s="19"/>
      <c r="F15" s="20"/>
      <c r="G15" s="21"/>
      <c r="H15" s="22"/>
      <c r="I15" s="39"/>
      <c r="J15" s="111"/>
    </row>
    <row r="16" spans="1:10" s="3" customFormat="1" ht="6" customHeight="1" x14ac:dyDescent="0.3">
      <c r="A16" s="6"/>
      <c r="B16" s="7"/>
      <c r="C16" s="8"/>
      <c r="D16" s="7"/>
      <c r="E16" s="6"/>
      <c r="F16" s="6"/>
      <c r="G16" s="9"/>
      <c r="H16" s="10"/>
      <c r="I16" s="6"/>
      <c r="J16" s="110"/>
    </row>
    <row r="17" spans="1:10" ht="21" customHeight="1" x14ac:dyDescent="0.3">
      <c r="A17" s="11">
        <v>3</v>
      </c>
      <c r="B17" s="12">
        <v>3480600291490</v>
      </c>
      <c r="C17" s="42" t="s">
        <v>25</v>
      </c>
      <c r="D17" s="43" t="s">
        <v>26</v>
      </c>
      <c r="E17" s="13">
        <v>9488</v>
      </c>
      <c r="F17" s="14">
        <v>244376</v>
      </c>
      <c r="G17" s="40" t="s">
        <v>27</v>
      </c>
      <c r="H17" s="41"/>
      <c r="I17" s="38">
        <v>4</v>
      </c>
      <c r="J17" s="111"/>
    </row>
    <row r="18" spans="1:10" ht="21" customHeight="1" x14ac:dyDescent="0.3">
      <c r="A18" s="11"/>
      <c r="B18" s="11"/>
      <c r="C18" s="42"/>
      <c r="D18" s="43"/>
      <c r="E18" s="15"/>
      <c r="F18" s="16"/>
      <c r="G18" s="40" t="s">
        <v>30</v>
      </c>
      <c r="H18" s="41"/>
      <c r="I18" s="38"/>
      <c r="J18" s="111"/>
    </row>
    <row r="19" spans="1:10" ht="21" customHeight="1" x14ac:dyDescent="0.3">
      <c r="A19" s="11"/>
      <c r="B19" s="11"/>
      <c r="C19" s="17"/>
      <c r="D19" s="43"/>
      <c r="E19" s="15"/>
      <c r="F19" s="16"/>
      <c r="G19" s="40" t="s">
        <v>28</v>
      </c>
      <c r="H19" s="41"/>
      <c r="I19" s="38"/>
      <c r="J19" s="111"/>
    </row>
    <row r="20" spans="1:10" s="3" customFormat="1" ht="6" customHeight="1" x14ac:dyDescent="0.3">
      <c r="A20" s="6"/>
      <c r="B20" s="7"/>
      <c r="C20" s="8"/>
      <c r="D20" s="7"/>
      <c r="E20" s="6"/>
      <c r="F20" s="6"/>
      <c r="G20" s="9"/>
      <c r="H20" s="10"/>
      <c r="I20" s="6"/>
      <c r="J20" s="110"/>
    </row>
    <row r="21" spans="1:10" ht="21" customHeight="1" x14ac:dyDescent="0.3">
      <c r="A21" s="11">
        <v>4</v>
      </c>
      <c r="B21" s="12">
        <f>B17</f>
        <v>3480600291490</v>
      </c>
      <c r="C21" s="42" t="str">
        <f>C17</f>
        <v>ร้านพิสิทธ์ การค้า</v>
      </c>
      <c r="D21" s="43" t="s">
        <v>29</v>
      </c>
      <c r="E21" s="13">
        <v>4031</v>
      </c>
      <c r="F21" s="14">
        <v>244376</v>
      </c>
      <c r="G21" s="40" t="s">
        <v>27</v>
      </c>
      <c r="H21" s="41"/>
      <c r="I21" s="38">
        <v>4</v>
      </c>
      <c r="J21" s="111"/>
    </row>
    <row r="22" spans="1:10" ht="21" customHeight="1" x14ac:dyDescent="0.3">
      <c r="A22" s="11"/>
      <c r="B22" s="11"/>
      <c r="C22" s="42"/>
      <c r="D22" s="43"/>
      <c r="E22" s="15"/>
      <c r="F22" s="16"/>
      <c r="G22" s="40" t="s">
        <v>30</v>
      </c>
      <c r="H22" s="41"/>
      <c r="I22" s="38"/>
      <c r="J22" s="111"/>
    </row>
    <row r="23" spans="1:10" ht="21" customHeight="1" x14ac:dyDescent="0.3">
      <c r="A23" s="11"/>
      <c r="B23" s="11"/>
      <c r="C23" s="17"/>
      <c r="D23" s="43"/>
      <c r="E23" s="15"/>
      <c r="F23" s="16"/>
      <c r="G23" s="40" t="s">
        <v>31</v>
      </c>
      <c r="H23" s="41"/>
      <c r="I23" s="38"/>
      <c r="J23" s="111"/>
    </row>
    <row r="24" spans="1:10" s="3" customFormat="1" ht="6" customHeight="1" x14ac:dyDescent="0.3">
      <c r="A24" s="6"/>
      <c r="B24" s="7"/>
      <c r="C24" s="8"/>
      <c r="D24" s="7"/>
      <c r="E24" s="6"/>
      <c r="F24" s="6"/>
      <c r="G24" s="9"/>
      <c r="H24" s="10"/>
      <c r="I24" s="6"/>
      <c r="J24" s="110"/>
    </row>
    <row r="25" spans="1:10" ht="21" customHeight="1" x14ac:dyDescent="0.3">
      <c r="A25" s="11">
        <v>5</v>
      </c>
      <c r="B25" s="12">
        <f>B21</f>
        <v>3480600291490</v>
      </c>
      <c r="C25" s="42" t="str">
        <f>C21</f>
        <v>ร้านพิสิทธ์ การค้า</v>
      </c>
      <c r="D25" s="43" t="s">
        <v>32</v>
      </c>
      <c r="E25" s="13">
        <v>10112</v>
      </c>
      <c r="F25" s="14">
        <v>244376</v>
      </c>
      <c r="G25" s="40" t="s">
        <v>27</v>
      </c>
      <c r="H25" s="41"/>
      <c r="I25" s="38">
        <v>4</v>
      </c>
      <c r="J25" s="111"/>
    </row>
    <row r="26" spans="1:10" ht="21" customHeight="1" x14ac:dyDescent="0.3">
      <c r="A26" s="11"/>
      <c r="B26" s="11"/>
      <c r="C26" s="42"/>
      <c r="D26" s="43"/>
      <c r="E26" s="15"/>
      <c r="F26" s="16"/>
      <c r="G26" s="40" t="s">
        <v>30</v>
      </c>
      <c r="H26" s="41"/>
      <c r="I26" s="38"/>
      <c r="J26" s="111"/>
    </row>
    <row r="27" spans="1:10" ht="21" customHeight="1" x14ac:dyDescent="0.3">
      <c r="A27" s="18"/>
      <c r="B27" s="18"/>
      <c r="C27" s="31"/>
      <c r="D27" s="44"/>
      <c r="E27" s="19"/>
      <c r="F27" s="20"/>
      <c r="G27" s="47" t="s">
        <v>33</v>
      </c>
      <c r="H27" s="48"/>
      <c r="I27" s="39"/>
      <c r="J27" s="111"/>
    </row>
    <row r="28" spans="1:10" ht="21" customHeight="1" x14ac:dyDescent="0.3">
      <c r="A28" s="32"/>
      <c r="B28" s="32"/>
      <c r="C28" s="33"/>
      <c r="D28" s="34"/>
      <c r="E28" s="37" t="e">
        <f>SUM(#REF!)</f>
        <v>#REF!</v>
      </c>
      <c r="F28" s="35"/>
      <c r="G28" s="30"/>
      <c r="H28" s="62" t="s">
        <v>103</v>
      </c>
      <c r="I28" s="62"/>
      <c r="J28" s="112">
        <f>SUM(E7:E27)</f>
        <v>41181</v>
      </c>
    </row>
    <row r="29" spans="1:10" ht="27.75" customHeight="1" x14ac:dyDescent="0.3">
      <c r="A29" s="61" t="s">
        <v>57</v>
      </c>
      <c r="B29" s="61"/>
      <c r="C29" s="61"/>
      <c r="D29" s="61"/>
      <c r="E29" s="61"/>
      <c r="F29" s="61"/>
      <c r="G29" s="61"/>
      <c r="H29" s="61"/>
      <c r="I29" s="61"/>
      <c r="J29" s="111"/>
    </row>
    <row r="30" spans="1:10" s="3" customFormat="1" ht="23.25" customHeight="1" x14ac:dyDescent="0.3">
      <c r="A30" s="50" t="s">
        <v>2</v>
      </c>
      <c r="B30" s="2" t="s">
        <v>3</v>
      </c>
      <c r="C30" s="52" t="s">
        <v>4</v>
      </c>
      <c r="D30" s="54" t="s">
        <v>5</v>
      </c>
      <c r="E30" s="50" t="s">
        <v>6</v>
      </c>
      <c r="F30" s="56" t="s">
        <v>7</v>
      </c>
      <c r="G30" s="57"/>
      <c r="H30" s="58"/>
      <c r="I30" s="50" t="s">
        <v>8</v>
      </c>
      <c r="J30" s="110"/>
    </row>
    <row r="31" spans="1:10" s="3" customFormat="1" ht="23.25" customHeight="1" x14ac:dyDescent="0.3">
      <c r="A31" s="51"/>
      <c r="B31" s="4" t="s">
        <v>9</v>
      </c>
      <c r="C31" s="53"/>
      <c r="D31" s="55"/>
      <c r="E31" s="51"/>
      <c r="F31" s="5" t="s">
        <v>10</v>
      </c>
      <c r="G31" s="59" t="s">
        <v>11</v>
      </c>
      <c r="H31" s="60"/>
      <c r="I31" s="51"/>
      <c r="J31" s="110"/>
    </row>
    <row r="32" spans="1:10" s="3" customFormat="1" ht="6" customHeight="1" x14ac:dyDescent="0.3">
      <c r="A32" s="6"/>
      <c r="B32" s="7"/>
      <c r="C32" s="8"/>
      <c r="D32" s="7"/>
      <c r="E32" s="6"/>
      <c r="F32" s="6"/>
      <c r="G32" s="9"/>
      <c r="H32" s="10"/>
      <c r="I32" s="6"/>
      <c r="J32" s="110"/>
    </row>
    <row r="33" spans="1:10" ht="21" customHeight="1" x14ac:dyDescent="0.3">
      <c r="A33" s="11">
        <v>6</v>
      </c>
      <c r="B33" s="12">
        <f>B25</f>
        <v>3480600291490</v>
      </c>
      <c r="C33" s="42" t="str">
        <f>C25</f>
        <v>ร้านพิสิทธ์ การค้า</v>
      </c>
      <c r="D33" s="43" t="s">
        <v>34</v>
      </c>
      <c r="E33" s="13">
        <v>9914</v>
      </c>
      <c r="F33" s="14">
        <v>244376</v>
      </c>
      <c r="G33" s="40" t="s">
        <v>27</v>
      </c>
      <c r="H33" s="41"/>
      <c r="I33" s="38">
        <v>4</v>
      </c>
      <c r="J33" s="111"/>
    </row>
    <row r="34" spans="1:10" ht="21" customHeight="1" x14ac:dyDescent="0.3">
      <c r="A34" s="11"/>
      <c r="B34" s="11"/>
      <c r="C34" s="42"/>
      <c r="D34" s="43"/>
      <c r="E34" s="15"/>
      <c r="F34" s="16"/>
      <c r="G34" s="40" t="s">
        <v>30</v>
      </c>
      <c r="H34" s="41"/>
      <c r="I34" s="38"/>
      <c r="J34" s="111"/>
    </row>
    <row r="35" spans="1:10" ht="21" customHeight="1" x14ac:dyDescent="0.3">
      <c r="A35" s="11"/>
      <c r="B35" s="11"/>
      <c r="C35" s="17"/>
      <c r="D35" s="43"/>
      <c r="E35" s="15"/>
      <c r="F35" s="16"/>
      <c r="G35" s="40" t="s">
        <v>35</v>
      </c>
      <c r="H35" s="41"/>
      <c r="I35" s="38"/>
      <c r="J35" s="111"/>
    </row>
    <row r="36" spans="1:10" s="3" customFormat="1" ht="6" customHeight="1" x14ac:dyDescent="0.3">
      <c r="A36" s="6"/>
      <c r="B36" s="7"/>
      <c r="C36" s="8"/>
      <c r="D36" s="7"/>
      <c r="E36" s="6"/>
      <c r="F36" s="6"/>
      <c r="G36" s="9"/>
      <c r="H36" s="10"/>
      <c r="I36" s="6"/>
      <c r="J36" s="110"/>
    </row>
    <row r="37" spans="1:10" ht="21" customHeight="1" x14ac:dyDescent="0.3">
      <c r="A37" s="11">
        <v>7</v>
      </c>
      <c r="B37" s="12">
        <f>B33</f>
        <v>3480600291490</v>
      </c>
      <c r="C37" s="42" t="str">
        <f>C33</f>
        <v>ร้านพิสิทธ์ การค้า</v>
      </c>
      <c r="D37" s="43" t="s">
        <v>36</v>
      </c>
      <c r="E37" s="13">
        <v>12142</v>
      </c>
      <c r="F37" s="14">
        <v>244376</v>
      </c>
      <c r="G37" s="40" t="s">
        <v>27</v>
      </c>
      <c r="H37" s="41"/>
      <c r="I37" s="38">
        <v>4</v>
      </c>
      <c r="J37" s="111"/>
    </row>
    <row r="38" spans="1:10" ht="21" customHeight="1" x14ac:dyDescent="0.3">
      <c r="A38" s="11"/>
      <c r="B38" s="11"/>
      <c r="C38" s="42"/>
      <c r="D38" s="43"/>
      <c r="E38" s="15"/>
      <c r="F38" s="16"/>
      <c r="G38" s="40" t="s">
        <v>30</v>
      </c>
      <c r="H38" s="41"/>
      <c r="I38" s="38"/>
      <c r="J38" s="111"/>
    </row>
    <row r="39" spans="1:10" ht="21" customHeight="1" x14ac:dyDescent="0.3">
      <c r="A39" s="11"/>
      <c r="B39" s="11"/>
      <c r="C39" s="17"/>
      <c r="D39" s="43"/>
      <c r="E39" s="15"/>
      <c r="F39" s="16"/>
      <c r="G39" s="40" t="s">
        <v>37</v>
      </c>
      <c r="H39" s="41"/>
      <c r="I39" s="38"/>
      <c r="J39" s="111"/>
    </row>
    <row r="40" spans="1:10" s="3" customFormat="1" ht="6" customHeight="1" x14ac:dyDescent="0.3">
      <c r="A40" s="6"/>
      <c r="B40" s="7"/>
      <c r="C40" s="8"/>
      <c r="D40" s="7"/>
      <c r="E40" s="6"/>
      <c r="F40" s="6"/>
      <c r="G40" s="9"/>
      <c r="H40" s="10"/>
      <c r="I40" s="6"/>
      <c r="J40" s="110"/>
    </row>
    <row r="41" spans="1:10" ht="21" customHeight="1" x14ac:dyDescent="0.3">
      <c r="A41" s="11">
        <v>8</v>
      </c>
      <c r="B41" s="12">
        <f>B7</f>
        <v>994000390823</v>
      </c>
      <c r="C41" s="42" t="str">
        <f>C7</f>
        <v>สหกรณ์การเกษตรเรณูนครจำกัด</v>
      </c>
      <c r="D41" s="43" t="s">
        <v>23</v>
      </c>
      <c r="E41" s="13">
        <v>21100</v>
      </c>
      <c r="F41" s="14">
        <v>244382</v>
      </c>
      <c r="G41" s="40" t="s">
        <v>24</v>
      </c>
      <c r="H41" s="41"/>
      <c r="I41" s="38">
        <v>1</v>
      </c>
      <c r="J41" s="111"/>
    </row>
    <row r="42" spans="1:10" ht="21" customHeight="1" x14ac:dyDescent="0.3">
      <c r="A42" s="11"/>
      <c r="B42" s="11"/>
      <c r="C42" s="42"/>
      <c r="D42" s="43"/>
      <c r="E42" s="15"/>
      <c r="F42" s="16"/>
      <c r="G42" s="40"/>
      <c r="H42" s="41"/>
      <c r="I42" s="38"/>
      <c r="J42" s="111"/>
    </row>
    <row r="43" spans="1:10" ht="21" customHeight="1" x14ac:dyDescent="0.3">
      <c r="A43" s="11"/>
      <c r="B43" s="11"/>
      <c r="C43" s="17"/>
      <c r="D43" s="43"/>
      <c r="E43" s="15"/>
      <c r="F43" s="16"/>
      <c r="G43" s="40"/>
      <c r="H43" s="41"/>
      <c r="I43" s="38"/>
      <c r="J43" s="111"/>
    </row>
    <row r="44" spans="1:10" ht="13.5" customHeight="1" x14ac:dyDescent="0.3">
      <c r="A44" s="18"/>
      <c r="B44" s="18"/>
      <c r="C44" s="18"/>
      <c r="D44" s="44"/>
      <c r="E44" s="19"/>
      <c r="F44" s="20"/>
      <c r="G44" s="47"/>
      <c r="H44" s="48"/>
      <c r="I44" s="39"/>
      <c r="J44" s="111"/>
    </row>
    <row r="45" spans="1:10" s="3" customFormat="1" ht="6" customHeight="1" x14ac:dyDescent="0.3">
      <c r="A45" s="6"/>
      <c r="B45" s="7"/>
      <c r="C45" s="8"/>
      <c r="D45" s="7"/>
      <c r="E45" s="6"/>
      <c r="F45" s="6"/>
      <c r="G45" s="9"/>
      <c r="H45" s="10"/>
      <c r="I45" s="6"/>
      <c r="J45" s="110"/>
    </row>
    <row r="46" spans="1:10" ht="21" customHeight="1" x14ac:dyDescent="0.3">
      <c r="A46" s="11">
        <v>9</v>
      </c>
      <c r="B46" s="12">
        <v>1489500022308</v>
      </c>
      <c r="C46" s="42" t="s">
        <v>38</v>
      </c>
      <c r="D46" s="43" t="s">
        <v>39</v>
      </c>
      <c r="E46" s="13">
        <v>28285</v>
      </c>
      <c r="F46" s="14">
        <v>244398</v>
      </c>
      <c r="G46" s="40" t="s">
        <v>40</v>
      </c>
      <c r="H46" s="41"/>
      <c r="I46" s="38">
        <v>1</v>
      </c>
      <c r="J46" s="111"/>
    </row>
    <row r="47" spans="1:10" ht="21" customHeight="1" x14ac:dyDescent="0.3">
      <c r="A47" s="11"/>
      <c r="B47" s="11"/>
      <c r="C47" s="42"/>
      <c r="D47" s="43"/>
      <c r="E47" s="15"/>
      <c r="F47" s="16"/>
      <c r="G47" s="40" t="s">
        <v>41</v>
      </c>
      <c r="H47" s="41"/>
      <c r="I47" s="38"/>
      <c r="J47" s="111"/>
    </row>
    <row r="48" spans="1:10" ht="7.5" customHeight="1" x14ac:dyDescent="0.3">
      <c r="A48" s="18"/>
      <c r="B48" s="18"/>
      <c r="C48" s="18"/>
      <c r="D48" s="44"/>
      <c r="E48" s="19"/>
      <c r="F48" s="20"/>
      <c r="G48" s="21"/>
      <c r="H48" s="22"/>
      <c r="I48" s="39"/>
      <c r="J48" s="111"/>
    </row>
    <row r="49" spans="1:10" s="3" customFormat="1" ht="6" customHeight="1" x14ac:dyDescent="0.3">
      <c r="A49" s="6"/>
      <c r="B49" s="7"/>
      <c r="C49" s="8"/>
      <c r="D49" s="7"/>
      <c r="E49" s="6"/>
      <c r="F49" s="6"/>
      <c r="G49" s="9"/>
      <c r="H49" s="10"/>
      <c r="I49" s="6"/>
      <c r="J49" s="110"/>
    </row>
    <row r="50" spans="1:10" ht="21" customHeight="1" x14ac:dyDescent="0.3">
      <c r="A50" s="11">
        <v>10</v>
      </c>
      <c r="B50" s="12">
        <v>3480600156461</v>
      </c>
      <c r="C50" s="42" t="s">
        <v>14</v>
      </c>
      <c r="D50" s="43" t="s">
        <v>45</v>
      </c>
      <c r="E50" s="13">
        <v>450</v>
      </c>
      <c r="F50" s="14">
        <v>244407</v>
      </c>
      <c r="G50" s="40" t="s">
        <v>27</v>
      </c>
      <c r="H50" s="41"/>
      <c r="I50" s="38">
        <v>1</v>
      </c>
      <c r="J50" s="111"/>
    </row>
    <row r="51" spans="1:10" ht="21" customHeight="1" x14ac:dyDescent="0.3">
      <c r="A51" s="11"/>
      <c r="B51" s="11"/>
      <c r="C51" s="42"/>
      <c r="D51" s="43"/>
      <c r="E51" s="15"/>
      <c r="F51" s="16"/>
      <c r="G51" s="40" t="s">
        <v>46</v>
      </c>
      <c r="H51" s="41"/>
      <c r="I51" s="38"/>
      <c r="J51" s="111"/>
    </row>
    <row r="52" spans="1:10" ht="21" customHeight="1" x14ac:dyDescent="0.3">
      <c r="A52" s="11"/>
      <c r="B52" s="11"/>
      <c r="C52" s="17"/>
      <c r="D52" s="43"/>
      <c r="E52" s="15"/>
      <c r="F52" s="16"/>
      <c r="G52" s="45" t="s">
        <v>21</v>
      </c>
      <c r="H52" s="46"/>
      <c r="I52" s="38"/>
      <c r="J52" s="111"/>
    </row>
    <row r="53" spans="1:10" s="3" customFormat="1" ht="6" customHeight="1" x14ac:dyDescent="0.3">
      <c r="A53" s="6"/>
      <c r="B53" s="7"/>
      <c r="C53" s="8"/>
      <c r="D53" s="7"/>
      <c r="E53" s="6"/>
      <c r="F53" s="6"/>
      <c r="G53" s="9"/>
      <c r="H53" s="10"/>
      <c r="I53" s="6"/>
      <c r="J53" s="110"/>
    </row>
    <row r="54" spans="1:10" ht="21" customHeight="1" x14ac:dyDescent="0.3">
      <c r="A54" s="11">
        <v>11</v>
      </c>
      <c r="B54" s="12">
        <v>483538000871</v>
      </c>
      <c r="C54" s="42" t="s">
        <v>42</v>
      </c>
      <c r="D54" s="43" t="s">
        <v>43</v>
      </c>
      <c r="E54" s="13">
        <v>18900</v>
      </c>
      <c r="F54" s="14">
        <v>244410</v>
      </c>
      <c r="G54" s="40" t="s">
        <v>44</v>
      </c>
      <c r="H54" s="41"/>
      <c r="I54" s="38">
        <v>1</v>
      </c>
      <c r="J54" s="111"/>
    </row>
    <row r="55" spans="1:10" ht="21" customHeight="1" x14ac:dyDescent="0.3">
      <c r="A55" s="11"/>
      <c r="B55" s="11"/>
      <c r="C55" s="42"/>
      <c r="D55" s="43"/>
      <c r="E55" s="15"/>
      <c r="F55" s="16"/>
      <c r="G55" s="40"/>
      <c r="H55" s="41"/>
      <c r="I55" s="38"/>
      <c r="J55" s="111"/>
    </row>
    <row r="56" spans="1:10" ht="21" customHeight="1" x14ac:dyDescent="0.3">
      <c r="A56" s="11"/>
      <c r="B56" s="11"/>
      <c r="C56" s="17"/>
      <c r="D56" s="43"/>
      <c r="E56" s="15"/>
      <c r="F56" s="16"/>
      <c r="G56" s="28"/>
      <c r="H56" s="29"/>
      <c r="I56" s="38"/>
      <c r="J56" s="111"/>
    </row>
    <row r="57" spans="1:10" ht="13.5" customHeight="1" x14ac:dyDescent="0.3">
      <c r="A57" s="18"/>
      <c r="B57" s="18"/>
      <c r="C57" s="18"/>
      <c r="D57" s="44"/>
      <c r="E57" s="19"/>
      <c r="F57" s="20"/>
      <c r="G57" s="21"/>
      <c r="H57" s="22"/>
      <c r="I57" s="39"/>
      <c r="J57" s="111"/>
    </row>
    <row r="58" spans="1:10" ht="19.5" customHeight="1" x14ac:dyDescent="0.3">
      <c r="A58" s="32"/>
      <c r="B58" s="32"/>
      <c r="C58" s="33"/>
      <c r="D58" s="34"/>
      <c r="E58" s="37" t="e">
        <f>SUM(#REF!)</f>
        <v>#REF!</v>
      </c>
      <c r="F58" s="35"/>
      <c r="G58" s="30"/>
      <c r="H58" s="96" t="s">
        <v>104</v>
      </c>
      <c r="I58" s="96"/>
      <c r="J58" s="112">
        <f>SUM(E33:E55)</f>
        <v>90791</v>
      </c>
    </row>
    <row r="59" spans="1:10" ht="27.75" customHeight="1" x14ac:dyDescent="0.3">
      <c r="A59" s="61" t="s">
        <v>69</v>
      </c>
      <c r="B59" s="61"/>
      <c r="C59" s="61"/>
      <c r="D59" s="61"/>
      <c r="E59" s="61"/>
      <c r="F59" s="61"/>
      <c r="G59" s="61"/>
      <c r="H59" s="61"/>
      <c r="I59" s="61"/>
      <c r="J59" s="111"/>
    </row>
    <row r="60" spans="1:10" s="3" customFormat="1" ht="23.25" customHeight="1" x14ac:dyDescent="0.3">
      <c r="A60" s="50" t="s">
        <v>2</v>
      </c>
      <c r="B60" s="2" t="s">
        <v>3</v>
      </c>
      <c r="C60" s="52" t="s">
        <v>4</v>
      </c>
      <c r="D60" s="54" t="s">
        <v>5</v>
      </c>
      <c r="E60" s="50" t="s">
        <v>6</v>
      </c>
      <c r="F60" s="56" t="s">
        <v>7</v>
      </c>
      <c r="G60" s="57"/>
      <c r="H60" s="58"/>
      <c r="I60" s="50" t="s">
        <v>8</v>
      </c>
      <c r="J60" s="110"/>
    </row>
    <row r="61" spans="1:10" s="3" customFormat="1" ht="23.25" customHeight="1" x14ac:dyDescent="0.3">
      <c r="A61" s="51"/>
      <c r="B61" s="4" t="s">
        <v>9</v>
      </c>
      <c r="C61" s="53"/>
      <c r="D61" s="55"/>
      <c r="E61" s="51"/>
      <c r="F61" s="5" t="s">
        <v>10</v>
      </c>
      <c r="G61" s="59" t="s">
        <v>11</v>
      </c>
      <c r="H61" s="60"/>
      <c r="I61" s="51"/>
      <c r="J61" s="110"/>
    </row>
    <row r="62" spans="1:10" s="3" customFormat="1" ht="6" customHeight="1" x14ac:dyDescent="0.3">
      <c r="A62" s="6"/>
      <c r="B62" s="7"/>
      <c r="C62" s="8"/>
      <c r="D62" s="7"/>
      <c r="E62" s="6"/>
      <c r="F62" s="6"/>
      <c r="G62" s="9"/>
      <c r="H62" s="10"/>
      <c r="I62" s="6"/>
      <c r="J62" s="110"/>
    </row>
    <row r="63" spans="1:10" ht="19.5" customHeight="1" x14ac:dyDescent="0.3">
      <c r="A63" s="11">
        <v>12</v>
      </c>
      <c r="B63" s="12">
        <v>3480600156461</v>
      </c>
      <c r="C63" s="42" t="s">
        <v>14</v>
      </c>
      <c r="D63" s="43" t="s">
        <v>59</v>
      </c>
      <c r="E63" s="13">
        <v>2250</v>
      </c>
      <c r="F63" s="14">
        <v>244414</v>
      </c>
      <c r="G63" s="40" t="s">
        <v>13</v>
      </c>
      <c r="H63" s="41"/>
      <c r="I63" s="38">
        <v>3</v>
      </c>
      <c r="J63" s="111"/>
    </row>
    <row r="64" spans="1:10" ht="19.5" customHeight="1" x14ac:dyDescent="0.3">
      <c r="A64" s="11"/>
      <c r="B64" s="11"/>
      <c r="C64" s="42"/>
      <c r="D64" s="43"/>
      <c r="E64" s="15"/>
      <c r="F64" s="16"/>
      <c r="G64" s="40" t="s">
        <v>48</v>
      </c>
      <c r="H64" s="41"/>
      <c r="I64" s="38"/>
      <c r="J64" s="111"/>
    </row>
    <row r="65" spans="1:10" ht="19.5" customHeight="1" x14ac:dyDescent="0.3">
      <c r="A65" s="11"/>
      <c r="B65" s="11"/>
      <c r="C65" s="17"/>
      <c r="D65" s="43"/>
      <c r="E65" s="15"/>
      <c r="F65" s="16"/>
      <c r="G65" s="40" t="s">
        <v>60</v>
      </c>
      <c r="H65" s="41"/>
      <c r="I65" s="38"/>
      <c r="J65" s="111"/>
    </row>
    <row r="66" spans="1:10" ht="6" customHeight="1" x14ac:dyDescent="0.3">
      <c r="A66" s="18"/>
      <c r="B66" s="18"/>
      <c r="C66" s="18"/>
      <c r="D66" s="44"/>
      <c r="E66" s="19"/>
      <c r="F66" s="20"/>
      <c r="G66" s="21"/>
      <c r="H66" s="22"/>
      <c r="I66" s="39"/>
      <c r="J66" s="111"/>
    </row>
    <row r="67" spans="1:10" s="3" customFormat="1" ht="6" customHeight="1" x14ac:dyDescent="0.3">
      <c r="A67" s="6"/>
      <c r="B67" s="7"/>
      <c r="C67" s="8"/>
      <c r="D67" s="7"/>
      <c r="E67" s="6"/>
      <c r="F67" s="6"/>
      <c r="G67" s="9"/>
      <c r="H67" s="10"/>
      <c r="I67" s="6"/>
      <c r="J67" s="110"/>
    </row>
    <row r="68" spans="1:10" x14ac:dyDescent="0.3">
      <c r="A68" s="11">
        <v>13</v>
      </c>
      <c r="B68" s="12">
        <v>3480500262633</v>
      </c>
      <c r="C68" s="42" t="s">
        <v>61</v>
      </c>
      <c r="D68" s="43" t="s">
        <v>62</v>
      </c>
      <c r="E68" s="13">
        <v>2100</v>
      </c>
      <c r="F68" s="14">
        <v>244414</v>
      </c>
      <c r="G68" s="40" t="s">
        <v>13</v>
      </c>
      <c r="H68" s="41"/>
      <c r="I68" s="38">
        <v>3</v>
      </c>
      <c r="J68" s="111"/>
    </row>
    <row r="69" spans="1:10" x14ac:dyDescent="0.3">
      <c r="A69" s="11"/>
      <c r="B69" s="11"/>
      <c r="C69" s="42"/>
      <c r="D69" s="43"/>
      <c r="E69" s="15"/>
      <c r="F69" s="16"/>
      <c r="G69" s="40" t="s">
        <v>63</v>
      </c>
      <c r="H69" s="41"/>
      <c r="I69" s="38"/>
      <c r="J69" s="111"/>
    </row>
    <row r="70" spans="1:10" ht="20.25" x14ac:dyDescent="0.3">
      <c r="A70" s="11"/>
      <c r="B70" s="11"/>
      <c r="C70" s="17"/>
      <c r="D70" s="43"/>
      <c r="E70" s="15"/>
      <c r="F70" s="16"/>
      <c r="G70" s="40" t="s">
        <v>64</v>
      </c>
      <c r="H70" s="41"/>
      <c r="I70" s="38"/>
      <c r="J70" s="111"/>
    </row>
    <row r="71" spans="1:10" ht="4.5" customHeight="1" x14ac:dyDescent="0.3">
      <c r="A71" s="18"/>
      <c r="B71" s="18"/>
      <c r="C71" s="18"/>
      <c r="D71" s="44"/>
      <c r="E71" s="19"/>
      <c r="F71" s="20"/>
      <c r="G71" s="21"/>
      <c r="H71" s="22"/>
      <c r="I71" s="39"/>
      <c r="J71" s="111"/>
    </row>
    <row r="72" spans="1:10" s="3" customFormat="1" ht="6" customHeight="1" x14ac:dyDescent="0.3">
      <c r="A72" s="6"/>
      <c r="B72" s="7"/>
      <c r="C72" s="8"/>
      <c r="D72" s="7"/>
      <c r="E72" s="6"/>
      <c r="F72" s="6"/>
      <c r="G72" s="9"/>
      <c r="H72" s="10"/>
      <c r="I72" s="6"/>
      <c r="J72" s="110"/>
    </row>
    <row r="73" spans="1:10" ht="18.75" customHeight="1" x14ac:dyDescent="0.3">
      <c r="A73" s="11">
        <v>14</v>
      </c>
      <c r="B73" s="12">
        <v>3480600291490</v>
      </c>
      <c r="C73" s="42" t="s">
        <v>66</v>
      </c>
      <c r="D73" s="43" t="s">
        <v>65</v>
      </c>
      <c r="E73" s="13">
        <v>650</v>
      </c>
      <c r="F73" s="14">
        <v>244414</v>
      </c>
      <c r="G73" s="40" t="s">
        <v>13</v>
      </c>
      <c r="H73" s="41"/>
      <c r="I73" s="38">
        <v>3</v>
      </c>
      <c r="J73" s="111"/>
    </row>
    <row r="74" spans="1:10" ht="18.75" customHeight="1" x14ac:dyDescent="0.3">
      <c r="A74" s="11"/>
      <c r="B74" s="11"/>
      <c r="C74" s="42"/>
      <c r="D74" s="43"/>
      <c r="E74" s="15"/>
      <c r="F74" s="16"/>
      <c r="G74" s="40" t="s">
        <v>67</v>
      </c>
      <c r="H74" s="41"/>
      <c r="I74" s="38"/>
      <c r="J74" s="111"/>
    </row>
    <row r="75" spans="1:10" ht="18.75" customHeight="1" x14ac:dyDescent="0.3">
      <c r="A75" s="11"/>
      <c r="B75" s="11"/>
      <c r="C75" s="17"/>
      <c r="D75" s="43"/>
      <c r="E75" s="15"/>
      <c r="F75" s="16"/>
      <c r="G75" s="40" t="s">
        <v>68</v>
      </c>
      <c r="H75" s="41"/>
      <c r="I75" s="38"/>
      <c r="J75" s="111"/>
    </row>
    <row r="76" spans="1:10" ht="5.25" customHeight="1" x14ac:dyDescent="0.3">
      <c r="A76" s="18"/>
      <c r="B76" s="18"/>
      <c r="C76" s="18"/>
      <c r="D76" s="44"/>
      <c r="E76" s="19"/>
      <c r="F76" s="20"/>
      <c r="G76" s="21"/>
      <c r="H76" s="22"/>
      <c r="I76" s="39"/>
      <c r="J76" s="111"/>
    </row>
    <row r="77" spans="1:10" s="3" customFormat="1" ht="6" customHeight="1" x14ac:dyDescent="0.3">
      <c r="A77" s="6"/>
      <c r="B77" s="7"/>
      <c r="C77" s="8"/>
      <c r="D77" s="7"/>
      <c r="E77" s="6"/>
      <c r="F77" s="6"/>
      <c r="G77" s="9"/>
      <c r="H77" s="10"/>
      <c r="I77" s="6"/>
      <c r="J77" s="110"/>
    </row>
    <row r="78" spans="1:10" ht="21" customHeight="1" x14ac:dyDescent="0.3">
      <c r="A78" s="11">
        <v>15</v>
      </c>
      <c r="B78" s="12">
        <v>3480600156461</v>
      </c>
      <c r="C78" s="42" t="s">
        <v>14</v>
      </c>
      <c r="D78" s="43" t="s">
        <v>47</v>
      </c>
      <c r="E78" s="13">
        <v>450</v>
      </c>
      <c r="F78" s="14">
        <v>244430</v>
      </c>
      <c r="G78" s="40" t="s">
        <v>13</v>
      </c>
      <c r="H78" s="41"/>
      <c r="I78" s="38">
        <v>3</v>
      </c>
      <c r="J78" s="111"/>
    </row>
    <row r="79" spans="1:10" ht="21" customHeight="1" x14ac:dyDescent="0.3">
      <c r="A79" s="11"/>
      <c r="B79" s="11"/>
      <c r="C79" s="42"/>
      <c r="D79" s="43"/>
      <c r="E79" s="15"/>
      <c r="F79" s="16"/>
      <c r="G79" s="40" t="s">
        <v>48</v>
      </c>
      <c r="H79" s="41"/>
      <c r="I79" s="38"/>
      <c r="J79" s="111"/>
    </row>
    <row r="80" spans="1:10" ht="21" customHeight="1" x14ac:dyDescent="0.3">
      <c r="A80" s="11"/>
      <c r="B80" s="11"/>
      <c r="C80" s="17"/>
      <c r="D80" s="43"/>
      <c r="E80" s="15"/>
      <c r="F80" s="16"/>
      <c r="G80" s="40" t="s">
        <v>49</v>
      </c>
      <c r="H80" s="41"/>
      <c r="I80" s="38"/>
      <c r="J80" s="111"/>
    </row>
    <row r="81" spans="1:10" ht="15" customHeight="1" x14ac:dyDescent="0.3">
      <c r="A81" s="18"/>
      <c r="B81" s="18"/>
      <c r="C81" s="18"/>
      <c r="D81" s="44"/>
      <c r="E81" s="19"/>
      <c r="F81" s="20"/>
      <c r="G81" s="21"/>
      <c r="H81" s="22"/>
      <c r="I81" s="39"/>
      <c r="J81" s="111"/>
    </row>
    <row r="82" spans="1:10" s="3" customFormat="1" ht="6" customHeight="1" x14ac:dyDescent="0.3">
      <c r="A82" s="6"/>
      <c r="B82" s="7"/>
      <c r="C82" s="8"/>
      <c r="D82" s="7"/>
      <c r="E82" s="6"/>
      <c r="F82" s="6"/>
      <c r="G82" s="9"/>
      <c r="H82" s="10"/>
      <c r="I82" s="6"/>
      <c r="J82" s="110"/>
    </row>
    <row r="83" spans="1:10" ht="18.75" customHeight="1" x14ac:dyDescent="0.3">
      <c r="A83" s="11">
        <v>16</v>
      </c>
      <c r="B83" s="12">
        <v>348050500400050</v>
      </c>
      <c r="C83" s="42" t="s">
        <v>50</v>
      </c>
      <c r="D83" s="43" t="s">
        <v>51</v>
      </c>
      <c r="E83" s="13">
        <v>15000</v>
      </c>
      <c r="F83" s="14">
        <v>244430</v>
      </c>
      <c r="G83" s="40" t="s">
        <v>52</v>
      </c>
      <c r="H83" s="41"/>
      <c r="I83" s="38">
        <v>3</v>
      </c>
      <c r="J83" s="111"/>
    </row>
    <row r="84" spans="1:10" ht="18.75" customHeight="1" x14ac:dyDescent="0.3">
      <c r="A84" s="11"/>
      <c r="B84" s="11"/>
      <c r="C84" s="42"/>
      <c r="D84" s="43"/>
      <c r="E84" s="15"/>
      <c r="F84" s="16"/>
      <c r="G84" s="40" t="s">
        <v>53</v>
      </c>
      <c r="H84" s="41"/>
      <c r="I84" s="38"/>
      <c r="J84" s="111"/>
    </row>
    <row r="85" spans="1:10" ht="18.75" customHeight="1" x14ac:dyDescent="0.3">
      <c r="A85" s="11"/>
      <c r="B85" s="11"/>
      <c r="C85" s="17"/>
      <c r="D85" s="43"/>
      <c r="E85" s="15"/>
      <c r="F85" s="16"/>
      <c r="G85" s="40"/>
      <c r="H85" s="41"/>
      <c r="I85" s="38"/>
      <c r="J85" s="111"/>
    </row>
    <row r="86" spans="1:10" ht="18.75" customHeight="1" x14ac:dyDescent="0.3">
      <c r="A86" s="18"/>
      <c r="B86" s="18"/>
      <c r="C86" s="18"/>
      <c r="D86" s="44"/>
      <c r="E86" s="19"/>
      <c r="F86" s="20"/>
      <c r="G86" s="21"/>
      <c r="H86" s="22"/>
      <c r="I86" s="39"/>
      <c r="J86" s="111"/>
    </row>
    <row r="87" spans="1:10" s="71" customFormat="1" ht="6" customHeight="1" x14ac:dyDescent="0.3">
      <c r="A87" s="66"/>
      <c r="B87" s="67"/>
      <c r="C87" s="68"/>
      <c r="D87" s="67"/>
      <c r="E87" s="66"/>
      <c r="F87" s="66"/>
      <c r="G87" s="69"/>
      <c r="H87" s="70"/>
      <c r="I87" s="66"/>
      <c r="J87" s="113"/>
    </row>
    <row r="88" spans="1:10" s="80" customFormat="1" ht="21" customHeight="1" x14ac:dyDescent="0.3">
      <c r="A88" s="72">
        <v>17</v>
      </c>
      <c r="B88" s="73" t="s">
        <v>85</v>
      </c>
      <c r="C88" s="42" t="s">
        <v>77</v>
      </c>
      <c r="D88" s="74" t="s">
        <v>71</v>
      </c>
      <c r="E88" s="75">
        <v>10200</v>
      </c>
      <c r="F88" s="76">
        <v>244433</v>
      </c>
      <c r="G88" s="77" t="s">
        <v>90</v>
      </c>
      <c r="H88" s="78"/>
      <c r="I88" s="79">
        <v>1</v>
      </c>
      <c r="J88" s="114"/>
    </row>
    <row r="89" spans="1:10" s="80" customFormat="1" ht="23.25" customHeight="1" x14ac:dyDescent="0.3">
      <c r="A89" s="83"/>
      <c r="B89" s="83"/>
      <c r="C89" s="84"/>
      <c r="D89" s="85"/>
      <c r="E89" s="86"/>
      <c r="F89" s="87"/>
      <c r="G89" s="88"/>
      <c r="H89" s="89"/>
      <c r="I89" s="90"/>
      <c r="J89" s="115">
        <f>SUM(E63:E89)</f>
        <v>30650</v>
      </c>
    </row>
    <row r="90" spans="1:10" ht="19.5" customHeight="1" x14ac:dyDescent="0.3">
      <c r="A90" s="32"/>
      <c r="B90" s="32"/>
      <c r="C90" s="33"/>
      <c r="D90" s="34"/>
      <c r="E90" s="37" t="e">
        <f>SUM(#REF!)</f>
        <v>#REF!</v>
      </c>
      <c r="F90" s="35"/>
      <c r="G90" s="30"/>
      <c r="H90" s="96" t="s">
        <v>106</v>
      </c>
      <c r="I90" s="96"/>
      <c r="J90" s="111"/>
    </row>
    <row r="91" spans="1:10" ht="27.75" customHeight="1" x14ac:dyDescent="0.3">
      <c r="A91" s="61" t="s">
        <v>105</v>
      </c>
      <c r="B91" s="61"/>
      <c r="C91" s="61"/>
      <c r="D91" s="61"/>
      <c r="E91" s="61"/>
      <c r="F91" s="61"/>
      <c r="G91" s="61"/>
      <c r="H91" s="61"/>
      <c r="I91" s="61"/>
      <c r="J91" s="111"/>
    </row>
    <row r="92" spans="1:10" s="3" customFormat="1" ht="23.25" customHeight="1" x14ac:dyDescent="0.3">
      <c r="A92" s="50" t="s">
        <v>2</v>
      </c>
      <c r="B92" s="2" t="s">
        <v>3</v>
      </c>
      <c r="C92" s="52" t="s">
        <v>4</v>
      </c>
      <c r="D92" s="54" t="s">
        <v>5</v>
      </c>
      <c r="E92" s="50" t="s">
        <v>6</v>
      </c>
      <c r="F92" s="56" t="s">
        <v>7</v>
      </c>
      <c r="G92" s="57"/>
      <c r="H92" s="58"/>
      <c r="I92" s="50" t="s">
        <v>8</v>
      </c>
      <c r="J92" s="110"/>
    </row>
    <row r="93" spans="1:10" s="3" customFormat="1" ht="23.25" customHeight="1" x14ac:dyDescent="0.3">
      <c r="A93" s="51"/>
      <c r="B93" s="4" t="s">
        <v>9</v>
      </c>
      <c r="C93" s="53"/>
      <c r="D93" s="55"/>
      <c r="E93" s="51"/>
      <c r="F93" s="5" t="s">
        <v>10</v>
      </c>
      <c r="G93" s="59" t="s">
        <v>11</v>
      </c>
      <c r="H93" s="60"/>
      <c r="I93" s="51"/>
      <c r="J93" s="110"/>
    </row>
    <row r="94" spans="1:10" s="71" customFormat="1" ht="6" customHeight="1" x14ac:dyDescent="0.3">
      <c r="A94" s="66"/>
      <c r="B94" s="67"/>
      <c r="C94" s="68"/>
      <c r="D94" s="67"/>
      <c r="E94" s="66"/>
      <c r="F94" s="66"/>
      <c r="G94" s="69"/>
      <c r="H94" s="70"/>
      <c r="I94" s="66"/>
      <c r="J94" s="113"/>
    </row>
    <row r="95" spans="1:10" s="80" customFormat="1" ht="21" customHeight="1" x14ac:dyDescent="0.3">
      <c r="A95" s="72">
        <v>18</v>
      </c>
      <c r="B95" s="73" t="s">
        <v>92</v>
      </c>
      <c r="C95" s="42" t="s">
        <v>78</v>
      </c>
      <c r="D95" s="74" t="s">
        <v>71</v>
      </c>
      <c r="E95" s="75">
        <v>9900</v>
      </c>
      <c r="F95" s="76">
        <f>+F88</f>
        <v>244433</v>
      </c>
      <c r="G95" s="77" t="s">
        <v>91</v>
      </c>
      <c r="H95" s="78"/>
      <c r="I95" s="79">
        <v>1</v>
      </c>
      <c r="J95" s="114"/>
    </row>
    <row r="96" spans="1:10" s="80" customFormat="1" ht="23.25" customHeight="1" x14ac:dyDescent="0.3">
      <c r="A96" s="72"/>
      <c r="B96" s="72"/>
      <c r="C96" s="42"/>
      <c r="D96" s="85"/>
      <c r="E96" s="81"/>
      <c r="F96" s="82"/>
      <c r="G96" s="77"/>
      <c r="H96" s="78"/>
      <c r="I96" s="90"/>
      <c r="J96" s="114"/>
    </row>
    <row r="97" spans="1:10" s="71" customFormat="1" ht="6" customHeight="1" x14ac:dyDescent="0.3">
      <c r="A97" s="66"/>
      <c r="B97" s="67"/>
      <c r="C97" s="68"/>
      <c r="D97" s="67"/>
      <c r="E97" s="66"/>
      <c r="F97" s="66"/>
      <c r="G97" s="69"/>
      <c r="H97" s="70"/>
      <c r="I97" s="66"/>
      <c r="J97" s="113"/>
    </row>
    <row r="98" spans="1:10" s="80" customFormat="1" ht="21" customHeight="1" x14ac:dyDescent="0.3">
      <c r="A98" s="72">
        <v>19</v>
      </c>
      <c r="B98" s="73" t="s">
        <v>89</v>
      </c>
      <c r="C98" s="42" t="s">
        <v>79</v>
      </c>
      <c r="D98" s="74" t="s">
        <v>71</v>
      </c>
      <c r="E98" s="75">
        <v>9900</v>
      </c>
      <c r="F98" s="76">
        <v>244433</v>
      </c>
      <c r="G98" s="77" t="s">
        <v>96</v>
      </c>
      <c r="H98" s="78"/>
      <c r="I98" s="79">
        <v>1</v>
      </c>
      <c r="J98" s="114"/>
    </row>
    <row r="99" spans="1:10" s="80" customFormat="1" ht="23.25" customHeight="1" x14ac:dyDescent="0.3">
      <c r="A99" s="72"/>
      <c r="B99" s="72"/>
      <c r="C99" s="42"/>
      <c r="D99" s="85"/>
      <c r="E99" s="81"/>
      <c r="F99" s="82"/>
      <c r="G99" s="77"/>
      <c r="H99" s="78"/>
      <c r="I99" s="79"/>
      <c r="J99" s="114"/>
    </row>
    <row r="100" spans="1:10" s="71" customFormat="1" ht="6" customHeight="1" x14ac:dyDescent="0.3">
      <c r="A100" s="66"/>
      <c r="B100" s="67"/>
      <c r="C100" s="68"/>
      <c r="D100" s="67"/>
      <c r="E100" s="66"/>
      <c r="F100" s="66"/>
      <c r="G100" s="69"/>
      <c r="H100" s="70"/>
      <c r="I100" s="66"/>
      <c r="J100" s="113"/>
    </row>
    <row r="101" spans="1:10" s="80" customFormat="1" ht="21" customHeight="1" x14ac:dyDescent="0.3">
      <c r="A101" s="72">
        <v>20</v>
      </c>
      <c r="B101" s="73">
        <v>3480600158811</v>
      </c>
      <c r="C101" s="42" t="s">
        <v>74</v>
      </c>
      <c r="D101" s="74" t="s">
        <v>71</v>
      </c>
      <c r="E101" s="75">
        <v>9900</v>
      </c>
      <c r="F101" s="76">
        <f>+F98</f>
        <v>244433</v>
      </c>
      <c r="G101" s="77" t="s">
        <v>97</v>
      </c>
      <c r="H101" s="78"/>
      <c r="I101" s="79">
        <v>1</v>
      </c>
      <c r="J101" s="114"/>
    </row>
    <row r="102" spans="1:10" s="80" customFormat="1" ht="23.25" customHeight="1" x14ac:dyDescent="0.3">
      <c r="A102" s="72"/>
      <c r="B102" s="83"/>
      <c r="C102" s="84"/>
      <c r="D102" s="85"/>
      <c r="E102" s="81"/>
      <c r="F102" s="82"/>
      <c r="G102" s="77"/>
      <c r="H102" s="78"/>
      <c r="I102" s="90"/>
      <c r="J102" s="114"/>
    </row>
    <row r="103" spans="1:10" s="71" customFormat="1" ht="6" customHeight="1" x14ac:dyDescent="0.3">
      <c r="A103" s="66"/>
      <c r="B103" s="67"/>
      <c r="C103" s="68"/>
      <c r="D103" s="67"/>
      <c r="E103" s="66"/>
      <c r="F103" s="66"/>
      <c r="G103" s="69"/>
      <c r="H103" s="70"/>
      <c r="I103" s="66"/>
      <c r="J103" s="113"/>
    </row>
    <row r="104" spans="1:10" s="80" customFormat="1" ht="21" customHeight="1" x14ac:dyDescent="0.3">
      <c r="A104" s="72">
        <v>21</v>
      </c>
      <c r="B104" s="73">
        <v>3480600285830</v>
      </c>
      <c r="C104" s="42" t="s">
        <v>73</v>
      </c>
      <c r="D104" s="74" t="s">
        <v>71</v>
      </c>
      <c r="E104" s="75">
        <v>9900</v>
      </c>
      <c r="F104" s="76">
        <v>244433</v>
      </c>
      <c r="G104" s="77" t="s">
        <v>98</v>
      </c>
      <c r="H104" s="78"/>
      <c r="I104" s="79">
        <v>1</v>
      </c>
      <c r="J104" s="114"/>
    </row>
    <row r="105" spans="1:10" s="80" customFormat="1" ht="23.25" customHeight="1" x14ac:dyDescent="0.3">
      <c r="A105" s="72"/>
      <c r="B105" s="83"/>
      <c r="C105" s="84"/>
      <c r="D105" s="85"/>
      <c r="E105" s="81"/>
      <c r="F105" s="82"/>
      <c r="G105" s="77"/>
      <c r="H105" s="78"/>
      <c r="I105" s="79"/>
      <c r="J105" s="114"/>
    </row>
    <row r="106" spans="1:10" s="71" customFormat="1" ht="6" customHeight="1" x14ac:dyDescent="0.3">
      <c r="A106" s="66"/>
      <c r="B106" s="67"/>
      <c r="C106" s="68"/>
      <c r="D106" s="67"/>
      <c r="E106" s="66"/>
      <c r="F106" s="66"/>
      <c r="G106" s="69"/>
      <c r="H106" s="70"/>
      <c r="I106" s="66"/>
      <c r="J106" s="113"/>
    </row>
    <row r="107" spans="1:10" s="80" customFormat="1" ht="21" customHeight="1" x14ac:dyDescent="0.3">
      <c r="A107" s="72">
        <v>22</v>
      </c>
      <c r="B107" s="73" t="s">
        <v>87</v>
      </c>
      <c r="C107" s="42" t="s">
        <v>88</v>
      </c>
      <c r="D107" s="74" t="s">
        <v>71</v>
      </c>
      <c r="E107" s="75">
        <v>9900</v>
      </c>
      <c r="F107" s="76">
        <f>+F104</f>
        <v>244433</v>
      </c>
      <c r="G107" s="77" t="s">
        <v>99</v>
      </c>
      <c r="H107" s="78"/>
      <c r="I107" s="79">
        <v>1</v>
      </c>
      <c r="J107" s="114"/>
    </row>
    <row r="108" spans="1:10" s="80" customFormat="1" ht="23.25" customHeight="1" x14ac:dyDescent="0.3">
      <c r="A108" s="83"/>
      <c r="B108" s="83"/>
      <c r="C108" s="84"/>
      <c r="D108" s="85"/>
      <c r="E108" s="86"/>
      <c r="F108" s="87"/>
      <c r="G108" s="88"/>
      <c r="H108" s="89"/>
      <c r="I108" s="90"/>
      <c r="J108" s="114"/>
    </row>
    <row r="109" spans="1:10" s="71" customFormat="1" ht="6" customHeight="1" x14ac:dyDescent="0.3">
      <c r="A109" s="91"/>
      <c r="B109" s="92"/>
      <c r="C109" s="93"/>
      <c r="D109" s="92"/>
      <c r="E109" s="91"/>
      <c r="F109" s="91"/>
      <c r="G109" s="94"/>
      <c r="H109" s="95"/>
      <c r="I109" s="91"/>
      <c r="J109" s="113"/>
    </row>
    <row r="110" spans="1:10" s="80" customFormat="1" ht="21" customHeight="1" x14ac:dyDescent="0.3">
      <c r="A110" s="72">
        <v>23</v>
      </c>
      <c r="B110" s="73" t="s">
        <v>86</v>
      </c>
      <c r="C110" s="42" t="s">
        <v>75</v>
      </c>
      <c r="D110" s="74" t="s">
        <v>71</v>
      </c>
      <c r="E110" s="75">
        <v>9900</v>
      </c>
      <c r="F110" s="76">
        <f>+F129</f>
        <v>244433</v>
      </c>
      <c r="G110" s="77" t="s">
        <v>95</v>
      </c>
      <c r="H110" s="78"/>
      <c r="I110" s="79">
        <v>1</v>
      </c>
      <c r="J110" s="114"/>
    </row>
    <row r="111" spans="1:10" s="80" customFormat="1" ht="16.5" customHeight="1" x14ac:dyDescent="0.3">
      <c r="A111" s="83"/>
      <c r="B111" s="83"/>
      <c r="C111" s="84"/>
      <c r="D111" s="85"/>
      <c r="E111" s="86"/>
      <c r="F111" s="87"/>
      <c r="G111" s="77"/>
      <c r="H111" s="78"/>
      <c r="I111" s="90"/>
      <c r="J111" s="114"/>
    </row>
    <row r="112" spans="1:10" s="71" customFormat="1" ht="6" customHeight="1" x14ac:dyDescent="0.3">
      <c r="A112" s="66"/>
      <c r="B112" s="67"/>
      <c r="C112" s="68"/>
      <c r="D112" s="67"/>
      <c r="E112" s="66"/>
      <c r="F112" s="66"/>
      <c r="G112" s="69"/>
      <c r="H112" s="70"/>
      <c r="I112" s="66"/>
      <c r="J112" s="113"/>
    </row>
    <row r="113" spans="1:10" s="80" customFormat="1" ht="21" customHeight="1" x14ac:dyDescent="0.3">
      <c r="A113" s="72">
        <v>24</v>
      </c>
      <c r="B113" s="73" t="s">
        <v>82</v>
      </c>
      <c r="C113" s="42" t="s">
        <v>80</v>
      </c>
      <c r="D113" s="74" t="s">
        <v>71</v>
      </c>
      <c r="E113" s="75">
        <v>9900</v>
      </c>
      <c r="F113" s="76">
        <f>+F95</f>
        <v>244433</v>
      </c>
      <c r="G113" s="77" t="s">
        <v>100</v>
      </c>
      <c r="H113" s="78"/>
      <c r="I113" s="79">
        <v>1</v>
      </c>
      <c r="J113" s="114"/>
    </row>
    <row r="114" spans="1:10" s="80" customFormat="1" ht="16.5" customHeight="1" x14ac:dyDescent="0.3">
      <c r="A114" s="83"/>
      <c r="B114" s="83"/>
      <c r="C114" s="84"/>
      <c r="D114" s="85"/>
      <c r="E114" s="86"/>
      <c r="F114" s="87"/>
      <c r="G114" s="88"/>
      <c r="H114" s="89"/>
      <c r="I114" s="90"/>
      <c r="J114" s="114"/>
    </row>
    <row r="115" spans="1:10" s="71" customFormat="1" ht="6" customHeight="1" x14ac:dyDescent="0.3">
      <c r="A115" s="91"/>
      <c r="B115" s="92"/>
      <c r="C115" s="93"/>
      <c r="D115" s="92"/>
      <c r="E115" s="91"/>
      <c r="F115" s="91"/>
      <c r="G115" s="94"/>
      <c r="H115" s="95"/>
      <c r="I115" s="91"/>
      <c r="J115" s="113"/>
    </row>
    <row r="116" spans="1:10" s="80" customFormat="1" ht="21" customHeight="1" x14ac:dyDescent="0.3">
      <c r="A116" s="72">
        <v>25</v>
      </c>
      <c r="B116" s="73">
        <v>3480600312284</v>
      </c>
      <c r="C116" s="42" t="s">
        <v>72</v>
      </c>
      <c r="D116" s="74" t="s">
        <v>71</v>
      </c>
      <c r="E116" s="75">
        <v>9900</v>
      </c>
      <c r="F116" s="76">
        <f>+F135</f>
        <v>0</v>
      </c>
      <c r="G116" s="77" t="s">
        <v>101</v>
      </c>
      <c r="H116" s="78"/>
      <c r="I116" s="79">
        <v>1</v>
      </c>
      <c r="J116" s="114"/>
    </row>
    <row r="117" spans="1:10" s="80" customFormat="1" ht="16.5" customHeight="1" x14ac:dyDescent="0.3">
      <c r="A117" s="83"/>
      <c r="B117" s="72"/>
      <c r="C117" s="42"/>
      <c r="D117" s="85"/>
      <c r="E117" s="86"/>
      <c r="F117" s="87"/>
      <c r="G117" s="77"/>
      <c r="H117" s="78"/>
      <c r="I117" s="90"/>
      <c r="J117" s="114"/>
    </row>
    <row r="118" spans="1:10" s="71" customFormat="1" ht="6" customHeight="1" x14ac:dyDescent="0.3">
      <c r="A118" s="66"/>
      <c r="B118" s="67"/>
      <c r="C118" s="68"/>
      <c r="D118" s="67"/>
      <c r="E118" s="66"/>
      <c r="F118" s="66"/>
      <c r="G118" s="69"/>
      <c r="H118" s="70"/>
      <c r="I118" s="66"/>
      <c r="J118" s="113"/>
    </row>
    <row r="119" spans="1:10" s="80" customFormat="1" ht="21" customHeight="1" x14ac:dyDescent="0.3">
      <c r="A119" s="72">
        <v>26</v>
      </c>
      <c r="B119" s="73">
        <v>3480600310095</v>
      </c>
      <c r="C119" s="42" t="s">
        <v>76</v>
      </c>
      <c r="D119" s="74" t="s">
        <v>71</v>
      </c>
      <c r="E119" s="75">
        <v>10200</v>
      </c>
      <c r="F119" s="76">
        <f>+F101</f>
        <v>244433</v>
      </c>
      <c r="G119" s="40" t="s">
        <v>102</v>
      </c>
      <c r="H119" s="78"/>
      <c r="I119" s="79">
        <v>1</v>
      </c>
      <c r="J119" s="114"/>
    </row>
    <row r="120" spans="1:10" s="80" customFormat="1" ht="16.5" customHeight="1" x14ac:dyDescent="0.3">
      <c r="A120" s="83"/>
      <c r="B120" s="83"/>
      <c r="C120" s="84"/>
      <c r="D120" s="85"/>
      <c r="E120" s="86"/>
      <c r="F120" s="87"/>
      <c r="G120" s="88"/>
      <c r="H120" s="89"/>
      <c r="I120" s="90"/>
      <c r="J120" s="114"/>
    </row>
    <row r="121" spans="1:10" ht="19.5" customHeight="1" x14ac:dyDescent="0.3">
      <c r="A121" s="32"/>
      <c r="B121" s="32"/>
      <c r="C121" s="33"/>
      <c r="D121" s="34"/>
      <c r="E121" s="37" t="e">
        <f>SUM(#REF!)</f>
        <v>#REF!</v>
      </c>
      <c r="F121" s="35"/>
      <c r="G121" s="30"/>
      <c r="H121" s="96" t="s">
        <v>107</v>
      </c>
      <c r="I121" s="96"/>
      <c r="J121" s="112">
        <f>SUM(E95:E119)</f>
        <v>89400</v>
      </c>
    </row>
    <row r="122" spans="1:10" ht="27.75" customHeight="1" x14ac:dyDescent="0.3">
      <c r="A122" s="61" t="s">
        <v>108</v>
      </c>
      <c r="B122" s="61"/>
      <c r="C122" s="61"/>
      <c r="D122" s="61"/>
      <c r="E122" s="61"/>
      <c r="F122" s="61"/>
      <c r="G122" s="61"/>
      <c r="H122" s="61"/>
      <c r="I122" s="61"/>
      <c r="J122" s="111"/>
    </row>
    <row r="123" spans="1:10" s="3" customFormat="1" ht="23.25" customHeight="1" x14ac:dyDescent="0.3">
      <c r="A123" s="50" t="s">
        <v>2</v>
      </c>
      <c r="B123" s="2" t="s">
        <v>3</v>
      </c>
      <c r="C123" s="52" t="s">
        <v>4</v>
      </c>
      <c r="D123" s="54" t="s">
        <v>5</v>
      </c>
      <c r="E123" s="50" t="s">
        <v>6</v>
      </c>
      <c r="F123" s="56" t="s">
        <v>7</v>
      </c>
      <c r="G123" s="57"/>
      <c r="H123" s="58"/>
      <c r="I123" s="50" t="s">
        <v>8</v>
      </c>
      <c r="J123" s="110"/>
    </row>
    <row r="124" spans="1:10" s="3" customFormat="1" ht="23.25" customHeight="1" x14ac:dyDescent="0.3">
      <c r="A124" s="51"/>
      <c r="B124" s="4" t="s">
        <v>9</v>
      </c>
      <c r="C124" s="53"/>
      <c r="D124" s="55"/>
      <c r="E124" s="51"/>
      <c r="F124" s="5" t="s">
        <v>10</v>
      </c>
      <c r="G124" s="59" t="s">
        <v>11</v>
      </c>
      <c r="H124" s="60"/>
      <c r="I124" s="51"/>
      <c r="J124" s="110"/>
    </row>
    <row r="125" spans="1:10" s="71" customFormat="1" ht="6" customHeight="1" x14ac:dyDescent="0.3">
      <c r="A125" s="66"/>
      <c r="B125" s="67"/>
      <c r="C125" s="68"/>
      <c r="D125" s="67"/>
      <c r="E125" s="66"/>
      <c r="F125" s="66"/>
      <c r="G125" s="69"/>
      <c r="H125" s="70"/>
      <c r="I125" s="66"/>
      <c r="J125" s="113"/>
    </row>
    <row r="126" spans="1:10" s="80" customFormat="1" ht="21" customHeight="1" x14ac:dyDescent="0.3">
      <c r="A126" s="72">
        <v>27</v>
      </c>
      <c r="B126" s="73" t="s">
        <v>84</v>
      </c>
      <c r="C126" s="42" t="s">
        <v>81</v>
      </c>
      <c r="D126" s="74" t="s">
        <v>71</v>
      </c>
      <c r="E126" s="75">
        <v>9900</v>
      </c>
      <c r="F126" s="76">
        <f>+F113</f>
        <v>244433</v>
      </c>
      <c r="G126" s="40" t="s">
        <v>94</v>
      </c>
      <c r="H126" s="78"/>
      <c r="I126" s="79">
        <v>1</v>
      </c>
      <c r="J126" s="114"/>
    </row>
    <row r="127" spans="1:10" s="80" customFormat="1" ht="16.5" customHeight="1" x14ac:dyDescent="0.3">
      <c r="A127" s="72"/>
      <c r="B127" s="72"/>
      <c r="C127" s="84"/>
      <c r="D127" s="85"/>
      <c r="E127" s="81"/>
      <c r="F127" s="82"/>
      <c r="G127" s="77"/>
      <c r="H127" s="78"/>
      <c r="I127" s="90"/>
      <c r="J127" s="114"/>
    </row>
    <row r="128" spans="1:10" s="71" customFormat="1" ht="6" customHeight="1" x14ac:dyDescent="0.3">
      <c r="A128" s="66"/>
      <c r="B128" s="67"/>
      <c r="C128" s="68"/>
      <c r="D128" s="67"/>
      <c r="E128" s="66"/>
      <c r="F128" s="66"/>
      <c r="G128" s="69"/>
      <c r="H128" s="70"/>
      <c r="I128" s="66"/>
      <c r="J128" s="113"/>
    </row>
    <row r="129" spans="1:10" s="80" customFormat="1" ht="21" customHeight="1" x14ac:dyDescent="0.3">
      <c r="A129" s="72">
        <v>28</v>
      </c>
      <c r="B129" s="73" t="s">
        <v>83</v>
      </c>
      <c r="C129" s="42" t="s">
        <v>70</v>
      </c>
      <c r="D129" s="74" t="s">
        <v>71</v>
      </c>
      <c r="E129" s="75">
        <v>9900</v>
      </c>
      <c r="F129" s="76">
        <f>+F113</f>
        <v>244433</v>
      </c>
      <c r="G129" s="40" t="s">
        <v>93</v>
      </c>
      <c r="H129" s="78"/>
      <c r="I129" s="79">
        <v>1</v>
      </c>
      <c r="J129" s="114"/>
    </row>
    <row r="130" spans="1:10" s="80" customFormat="1" ht="16.5" customHeight="1" x14ac:dyDescent="0.3">
      <c r="A130" s="72"/>
      <c r="B130" s="72"/>
      <c r="C130" s="84"/>
      <c r="D130" s="85"/>
      <c r="E130" s="81"/>
      <c r="F130" s="82"/>
      <c r="G130" s="77"/>
      <c r="H130" s="78"/>
      <c r="I130" s="90"/>
      <c r="J130" s="114"/>
    </row>
    <row r="131" spans="1:10" s="3" customFormat="1" ht="6" customHeight="1" x14ac:dyDescent="0.3">
      <c r="A131" s="6"/>
      <c r="B131" s="7"/>
      <c r="C131" s="8"/>
      <c r="D131" s="7"/>
      <c r="E131" s="6"/>
      <c r="F131" s="6"/>
      <c r="G131" s="9"/>
      <c r="H131" s="10"/>
      <c r="I131" s="6"/>
      <c r="J131" s="110"/>
    </row>
    <row r="132" spans="1:10" ht="21" customHeight="1" x14ac:dyDescent="0.3">
      <c r="A132" s="11">
        <v>30</v>
      </c>
      <c r="B132" s="12">
        <v>3480600156461</v>
      </c>
      <c r="C132" s="42" t="s">
        <v>14</v>
      </c>
      <c r="D132" s="43" t="s">
        <v>54</v>
      </c>
      <c r="E132" s="13">
        <v>450</v>
      </c>
      <c r="F132" s="14">
        <v>244435</v>
      </c>
      <c r="G132" s="40" t="s">
        <v>13</v>
      </c>
      <c r="H132" s="41"/>
      <c r="I132" s="38">
        <v>3</v>
      </c>
      <c r="J132" s="111"/>
    </row>
    <row r="133" spans="1:10" ht="21" customHeight="1" x14ac:dyDescent="0.3">
      <c r="A133" s="11"/>
      <c r="B133" s="11"/>
      <c r="C133" s="42"/>
      <c r="D133" s="43"/>
      <c r="E133" s="15"/>
      <c r="F133" s="16"/>
      <c r="G133" s="40" t="s">
        <v>55</v>
      </c>
      <c r="H133" s="41"/>
      <c r="I133" s="38"/>
      <c r="J133" s="111"/>
    </row>
    <row r="134" spans="1:10" ht="21" customHeight="1" x14ac:dyDescent="0.3">
      <c r="A134" s="11"/>
      <c r="B134" s="11"/>
      <c r="C134" s="17"/>
      <c r="D134" s="43"/>
      <c r="E134" s="15"/>
      <c r="F134" s="16"/>
      <c r="G134" s="40" t="s">
        <v>56</v>
      </c>
      <c r="H134" s="41"/>
      <c r="I134" s="38"/>
      <c r="J134" s="111"/>
    </row>
    <row r="135" spans="1:10" ht="15" customHeight="1" x14ac:dyDescent="0.3">
      <c r="A135" s="18"/>
      <c r="B135" s="18"/>
      <c r="C135" s="18"/>
      <c r="D135" s="44"/>
      <c r="E135" s="36" t="e">
        <f>SUM(E63:E133)</f>
        <v>#REF!</v>
      </c>
      <c r="F135" s="20"/>
      <c r="G135" s="21"/>
      <c r="H135" s="22"/>
      <c r="I135" s="39"/>
      <c r="J135" s="112">
        <f>SUM(E126:E133)</f>
        <v>20250</v>
      </c>
    </row>
    <row r="136" spans="1:10" ht="20.25" x14ac:dyDescent="0.3">
      <c r="A136" s="23"/>
      <c r="B136" s="24"/>
      <c r="C136" s="24"/>
      <c r="D136" s="25" t="s">
        <v>15</v>
      </c>
      <c r="E136" s="26">
        <f>+J135+J121+J89+J57+J58+J28</f>
        <v>272272</v>
      </c>
      <c r="F136" s="27" t="s">
        <v>16</v>
      </c>
    </row>
    <row r="141" spans="1:10" s="101" customFormat="1" ht="21" customHeight="1" x14ac:dyDescent="0.3">
      <c r="A141" s="97"/>
      <c r="B141" s="97"/>
      <c r="C141" s="98"/>
      <c r="D141" s="99"/>
      <c r="E141" s="37"/>
      <c r="F141" s="64"/>
      <c r="G141" s="65"/>
      <c r="H141" s="100"/>
      <c r="I141" s="100"/>
      <c r="J141" s="117"/>
    </row>
    <row r="142" spans="1:10" s="101" customFormat="1" ht="27.75" customHeight="1" x14ac:dyDescent="0.3">
      <c r="A142" s="106"/>
      <c r="B142" s="106"/>
      <c r="C142" s="106"/>
      <c r="D142" s="106"/>
      <c r="E142" s="106"/>
      <c r="F142" s="106"/>
      <c r="G142" s="106"/>
      <c r="H142" s="106"/>
      <c r="I142" s="106"/>
      <c r="J142" s="117"/>
    </row>
    <row r="143" spans="1:10" s="104" customFormat="1" ht="23.25" customHeight="1" x14ac:dyDescent="0.3">
      <c r="A143" s="107"/>
      <c r="B143" s="102"/>
      <c r="C143" s="108"/>
      <c r="D143" s="108"/>
      <c r="E143" s="107"/>
      <c r="F143" s="107"/>
      <c r="G143" s="107"/>
      <c r="H143" s="107"/>
      <c r="I143" s="107"/>
      <c r="J143" s="118"/>
    </row>
    <row r="144" spans="1:10" s="104" customFormat="1" ht="23.25" customHeight="1" x14ac:dyDescent="0.3">
      <c r="A144" s="107"/>
      <c r="B144" s="105"/>
      <c r="C144" s="108"/>
      <c r="D144" s="108"/>
      <c r="E144" s="107"/>
      <c r="F144" s="103"/>
      <c r="G144" s="107"/>
      <c r="H144" s="107"/>
      <c r="I144" s="107"/>
      <c r="J144" s="118"/>
    </row>
    <row r="145" spans="2:10" s="101" customFormat="1" x14ac:dyDescent="0.3">
      <c r="J145" s="119"/>
    </row>
    <row r="146" spans="2:10" s="101" customFormat="1" x14ac:dyDescent="0.3">
      <c r="J146" s="119"/>
    </row>
    <row r="148" spans="2:10" ht="409.5" customHeight="1" x14ac:dyDescent="0.3">
      <c r="B148" s="63" t="s">
        <v>58</v>
      </c>
      <c r="C148" s="63"/>
      <c r="D148" s="63"/>
      <c r="E148" s="63"/>
      <c r="F148" s="63"/>
      <c r="G148" s="63"/>
      <c r="H148" s="63"/>
      <c r="I148" s="63"/>
    </row>
  </sheetData>
  <mergeCells count="192">
    <mergeCell ref="D60:D61"/>
    <mergeCell ref="E60:E61"/>
    <mergeCell ref="F60:H60"/>
    <mergeCell ref="I60:I61"/>
    <mergeCell ref="G61:H61"/>
    <mergeCell ref="H90:I90"/>
    <mergeCell ref="A91:I91"/>
    <mergeCell ref="A92:A93"/>
    <mergeCell ref="C92:C93"/>
    <mergeCell ref="D92:D93"/>
    <mergeCell ref="E92:E93"/>
    <mergeCell ref="F92:H92"/>
    <mergeCell ref="I92:I93"/>
    <mergeCell ref="G93:H93"/>
    <mergeCell ref="C113:C114"/>
    <mergeCell ref="C116:C117"/>
    <mergeCell ref="D116:D117"/>
    <mergeCell ref="G116:H117"/>
    <mergeCell ref="I116:I117"/>
    <mergeCell ref="I113:I114"/>
    <mergeCell ref="G113:H114"/>
    <mergeCell ref="D113:D114"/>
    <mergeCell ref="C98:C99"/>
    <mergeCell ref="D98:D99"/>
    <mergeCell ref="G98:H99"/>
    <mergeCell ref="I98:I99"/>
    <mergeCell ref="C101:C102"/>
    <mergeCell ref="D101:D102"/>
    <mergeCell ref="G101:H102"/>
    <mergeCell ref="I101:I102"/>
    <mergeCell ref="C104:C105"/>
    <mergeCell ref="D104:D105"/>
    <mergeCell ref="G104:H105"/>
    <mergeCell ref="I104:I105"/>
    <mergeCell ref="C107:C108"/>
    <mergeCell ref="D107:D108"/>
    <mergeCell ref="H121:I121"/>
    <mergeCell ref="A122:I122"/>
    <mergeCell ref="A123:A124"/>
    <mergeCell ref="C123:C124"/>
    <mergeCell ref="D123:D124"/>
    <mergeCell ref="E123:E124"/>
    <mergeCell ref="F123:H123"/>
    <mergeCell ref="I123:I124"/>
    <mergeCell ref="G124:H124"/>
    <mergeCell ref="C119:C120"/>
    <mergeCell ref="D119:D120"/>
    <mergeCell ref="G119:H120"/>
    <mergeCell ref="I119:I120"/>
    <mergeCell ref="C126:C127"/>
    <mergeCell ref="D126:D127"/>
    <mergeCell ref="G126:H127"/>
    <mergeCell ref="I126:I127"/>
    <mergeCell ref="C129:C130"/>
    <mergeCell ref="D129:D130"/>
    <mergeCell ref="G129:H130"/>
    <mergeCell ref="I129:I130"/>
    <mergeCell ref="C110:C111"/>
    <mergeCell ref="D110:D111"/>
    <mergeCell ref="G110:H111"/>
    <mergeCell ref="I110:I111"/>
    <mergeCell ref="C88:C89"/>
    <mergeCell ref="D88:D89"/>
    <mergeCell ref="G88:H89"/>
    <mergeCell ref="I88:I89"/>
    <mergeCell ref="C95:C96"/>
    <mergeCell ref="D95:D96"/>
    <mergeCell ref="G95:H96"/>
    <mergeCell ref="I95:I96"/>
    <mergeCell ref="B148:I148"/>
    <mergeCell ref="C83:C84"/>
    <mergeCell ref="D83:D86"/>
    <mergeCell ref="G83:H83"/>
    <mergeCell ref="I83:I86"/>
    <mergeCell ref="G84:H84"/>
    <mergeCell ref="G85:H85"/>
    <mergeCell ref="C78:C79"/>
    <mergeCell ref="D78:D81"/>
    <mergeCell ref="G78:H78"/>
    <mergeCell ref="I78:I81"/>
    <mergeCell ref="G79:H79"/>
    <mergeCell ref="G80:H80"/>
    <mergeCell ref="C132:C133"/>
    <mergeCell ref="D132:D135"/>
    <mergeCell ref="G132:H132"/>
    <mergeCell ref="H141:I141"/>
    <mergeCell ref="C37:C38"/>
    <mergeCell ref="D37:D39"/>
    <mergeCell ref="G37:H37"/>
    <mergeCell ref="I37:I39"/>
    <mergeCell ref="G38:H38"/>
    <mergeCell ref="G39:H39"/>
    <mergeCell ref="C33:C34"/>
    <mergeCell ref="D33:D35"/>
    <mergeCell ref="G33:H33"/>
    <mergeCell ref="I33:I35"/>
    <mergeCell ref="G34:H34"/>
    <mergeCell ref="G35:H35"/>
    <mergeCell ref="C50:C51"/>
    <mergeCell ref="D50:D52"/>
    <mergeCell ref="H58:I58"/>
    <mergeCell ref="A59:I59"/>
    <mergeCell ref="A60:A61"/>
    <mergeCell ref="C60:C61"/>
    <mergeCell ref="D25:D27"/>
    <mergeCell ref="G25:H25"/>
    <mergeCell ref="I25:I27"/>
    <mergeCell ref="G26:H26"/>
    <mergeCell ref="G27:H27"/>
    <mergeCell ref="C41:C42"/>
    <mergeCell ref="D41:D44"/>
    <mergeCell ref="I41:I44"/>
    <mergeCell ref="G41:H44"/>
    <mergeCell ref="H28:I28"/>
    <mergeCell ref="A29:I29"/>
    <mergeCell ref="A30:A31"/>
    <mergeCell ref="C30:C31"/>
    <mergeCell ref="D30:D31"/>
    <mergeCell ref="E30:E31"/>
    <mergeCell ref="F30:H30"/>
    <mergeCell ref="I30:I31"/>
    <mergeCell ref="G31:H31"/>
    <mergeCell ref="C7:C8"/>
    <mergeCell ref="D7:D10"/>
    <mergeCell ref="G7:H10"/>
    <mergeCell ref="I7:I10"/>
    <mergeCell ref="A1:I1"/>
    <mergeCell ref="A2:I2"/>
    <mergeCell ref="A3:I3"/>
    <mergeCell ref="A4:A5"/>
    <mergeCell ref="C4:C5"/>
    <mergeCell ref="D4:D5"/>
    <mergeCell ref="E4:E5"/>
    <mergeCell ref="F4:H4"/>
    <mergeCell ref="I4:I5"/>
    <mergeCell ref="G5:H5"/>
    <mergeCell ref="C12:C13"/>
    <mergeCell ref="D12:D15"/>
    <mergeCell ref="G12:H12"/>
    <mergeCell ref="I12:I15"/>
    <mergeCell ref="G13:H13"/>
    <mergeCell ref="G14:H14"/>
    <mergeCell ref="C46:C47"/>
    <mergeCell ref="D46:D48"/>
    <mergeCell ref="I46:I48"/>
    <mergeCell ref="G46:H46"/>
    <mergeCell ref="G47:H47"/>
    <mergeCell ref="C17:C18"/>
    <mergeCell ref="D17:D19"/>
    <mergeCell ref="I17:I19"/>
    <mergeCell ref="C21:C22"/>
    <mergeCell ref="D21:D23"/>
    <mergeCell ref="G21:H21"/>
    <mergeCell ref="I21:I23"/>
    <mergeCell ref="G22:H22"/>
    <mergeCell ref="G23:H23"/>
    <mergeCell ref="G17:H17"/>
    <mergeCell ref="G18:H18"/>
    <mergeCell ref="G19:H19"/>
    <mergeCell ref="C25:C26"/>
    <mergeCell ref="G50:H50"/>
    <mergeCell ref="I50:I52"/>
    <mergeCell ref="G51:H51"/>
    <mergeCell ref="G52:H52"/>
    <mergeCell ref="C54:C55"/>
    <mergeCell ref="D54:D57"/>
    <mergeCell ref="G54:H54"/>
    <mergeCell ref="I54:I57"/>
    <mergeCell ref="G55:H55"/>
    <mergeCell ref="I132:I135"/>
    <mergeCell ref="G133:H133"/>
    <mergeCell ref="G134:H134"/>
    <mergeCell ref="C63:C64"/>
    <mergeCell ref="D63:D66"/>
    <mergeCell ref="G63:H63"/>
    <mergeCell ref="I63:I66"/>
    <mergeCell ref="G64:H64"/>
    <mergeCell ref="G65:H65"/>
    <mergeCell ref="C68:C69"/>
    <mergeCell ref="D68:D71"/>
    <mergeCell ref="G68:H68"/>
    <mergeCell ref="I68:I71"/>
    <mergeCell ref="G69:H69"/>
    <mergeCell ref="G70:H70"/>
    <mergeCell ref="C73:C74"/>
    <mergeCell ref="D73:D76"/>
    <mergeCell ref="G73:H73"/>
    <mergeCell ref="I73:I76"/>
    <mergeCell ref="G74:H74"/>
    <mergeCell ref="G75:H75"/>
    <mergeCell ref="G107:H108"/>
    <mergeCell ref="I107:I108"/>
  </mergeCells>
  <pageMargins left="0.33" right="0.2" top="0.79" bottom="0.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ม.ค-มี.ค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2026-05-25T04:10:43Z</cp:lastPrinted>
  <dcterms:created xsi:type="dcterms:W3CDTF">2025-04-08T07:38:23Z</dcterms:created>
  <dcterms:modified xsi:type="dcterms:W3CDTF">2026-05-25T04:19:00Z</dcterms:modified>
</cp:coreProperties>
</file>