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สมุดงานนี้" defaultThemeVersion="124226"/>
  <mc:AlternateContent xmlns:mc="http://schemas.openxmlformats.org/markup-compatibility/2006">
    <mc:Choice Requires="x15">
      <x15ac:absPath xmlns:x15ac="http://schemas.microsoft.com/office/spreadsheetml/2010/11/ac" url="C:\Users\MyHP\Desktop\"/>
    </mc:Choice>
  </mc:AlternateContent>
  <xr:revisionPtr revIDLastSave="0" documentId="13_ncr:1_{9CB5424D-37F2-429A-9792-E761475488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ค." sheetId="24" r:id="rId1"/>
  </sheets>
  <calcPr calcId="191029"/>
</workbook>
</file>

<file path=xl/calcChain.xml><?xml version="1.0" encoding="utf-8"?>
<calcChain xmlns="http://schemas.openxmlformats.org/spreadsheetml/2006/main">
  <c r="I80" i="24" l="1"/>
  <c r="J65" i="24"/>
  <c r="L65" i="24"/>
  <c r="L71" i="24" s="1"/>
  <c r="E65" i="24"/>
  <c r="H68" i="24" s="1"/>
  <c r="J68" i="24" s="1"/>
  <c r="M56" i="24"/>
  <c r="J54" i="24"/>
  <c r="E54" i="24"/>
  <c r="H57" i="24" s="1"/>
  <c r="J57" i="24" s="1"/>
  <c r="J48" i="24"/>
  <c r="E48" i="24"/>
  <c r="H51" i="24" s="1"/>
  <c r="J51" i="24" s="1"/>
  <c r="J36" i="24"/>
  <c r="M29" i="24"/>
  <c r="M38" i="24" s="1"/>
  <c r="J27" i="24"/>
  <c r="L21" i="24"/>
  <c r="L27" i="24" s="1"/>
  <c r="L36" i="24" s="1"/>
  <c r="J21" i="24"/>
  <c r="M16" i="24"/>
  <c r="J8" i="24"/>
  <c r="E8" i="24"/>
  <c r="H11" i="24" s="1"/>
  <c r="J11" i="24" s="1"/>
  <c r="J71" i="24"/>
  <c r="E71" i="24"/>
  <c r="J42" i="24"/>
  <c r="E42" i="24"/>
  <c r="H44" i="24" s="1"/>
  <c r="J44" i="24" s="1"/>
  <c r="J14" i="24"/>
  <c r="E14" i="24"/>
  <c r="H17" i="24" s="1"/>
  <c r="J17" i="24" s="1"/>
  <c r="L42" i="24"/>
  <c r="I81" i="24" l="1"/>
  <c r="H74" i="24"/>
  <c r="J74" i="24" s="1"/>
  <c r="I82" i="24" s="1"/>
  <c r="I83" i="24" s="1"/>
</calcChain>
</file>

<file path=xl/sharedStrings.xml><?xml version="1.0" encoding="utf-8"?>
<sst xmlns="http://schemas.openxmlformats.org/spreadsheetml/2006/main" count="179" uniqueCount="57">
  <si>
    <t>บาท</t>
  </si>
  <si>
    <t>ประหยัดงบประมาณ</t>
  </si>
  <si>
    <t>วงเงินที่จัดซื้อจัดจ้าง</t>
  </si>
  <si>
    <t>ราคากลางในการจัดซื้อจัดจ้าง</t>
  </si>
  <si>
    <t>งบประมาณที่ตั้งไว้</t>
  </si>
  <si>
    <t>หมายเหตุ</t>
  </si>
  <si>
    <t>เลขที่และวันที่ของสัญญาหรือข้อตกลงในการจัดซื้อจัดจ้าง</t>
  </si>
  <si>
    <t>เหตุผลที่คัดเลือก/โดยสรุป</t>
  </si>
  <si>
    <t>รายชื่อผู้เสนอราคาและราคาที่เสนอ</t>
  </si>
  <si>
    <t>วิธีซื้อหรือจ้าง</t>
  </si>
  <si>
    <t>ราคากลาง</t>
  </si>
  <si>
    <t>งานจัดซื้อหรือจัดจ้าง</t>
  </si>
  <si>
    <t>องค์การบริหารส่วนตำบลนางาม   อำเภอเรณูนคร  จังหวัดนครพนม</t>
  </si>
  <si>
    <t xml:space="preserve"> - 2 -</t>
  </si>
  <si>
    <t xml:space="preserve"> - 3 -</t>
  </si>
  <si>
    <t>จำนวนเงิน</t>
  </si>
  <si>
    <t>ร้านลาวัลย์เฟอร์นิเจอร์</t>
  </si>
  <si>
    <t>วงเงินที่จะซื้อหรือจ้าง</t>
  </si>
  <si>
    <t>ลำดับที่</t>
  </si>
  <si>
    <t xml:space="preserve">ผู้ได้รับการคัดเลือกและราคาที่ตกลงซื้อหรือจ้าง </t>
  </si>
  <si>
    <t>เฉพาะเจาะจง</t>
  </si>
  <si>
    <t>โดยวิธี</t>
  </si>
  <si>
    <t xml:space="preserve"> </t>
  </si>
  <si>
    <t>เป็นผู้ยื่นข้อเสนอที่เหมาะสม  มีคุณสมบัติตรงตามเงื่อนไขที่กำหนด คุ้มค่ากับงบประมาณ  โดยมีรายละเอียดของงานครบถ้วนตามข้อกำหนด</t>
  </si>
  <si>
    <t xml:space="preserve"> บริษัท แมรี่ แอน แดรี่ โปรดักส์  จำกัด</t>
  </si>
  <si>
    <t>ห้างหุ้นส่วนจำกัด ป.สุทธิสาร</t>
  </si>
  <si>
    <t>สัญญาจ้างก่อสร้าง</t>
  </si>
  <si>
    <t>ห้างหุ้นส่วนจำกัด รุ่งสิน การโยธา</t>
  </si>
  <si>
    <t xml:space="preserve"> ร้านเอ็น  เคพี  เวชภัณฑ์สัตว</t>
  </si>
  <si>
    <t xml:space="preserve">สัญญาซื้อขาย </t>
  </si>
  <si>
    <t>สรุปผลการดำเนินการจัดซื้อจัดจ้างในรอบเดือนกรกฎาคม  2569</t>
  </si>
  <si>
    <t xml:space="preserve"> ซื้ออาหารเสริม(นม) สำหรับศูนย์พัฒนาเด็กเล็กองค์การบริหารส่วนตำบลนางาม ประจำเดือนกรกฎาคม 2569</t>
  </si>
  <si>
    <t>ซื้ออาหารเสริม(นม)  สำหรับเด็กนักเรียนในโรงเรียนในสังกัด  สำนักงานคณะกรรมการการศึกษาขั้นพื้นฐาน(สพฐ.)  ในเขตตำบลนางาม  ประจำเดือนกรกฎาคม 2569</t>
  </si>
  <si>
    <t xml:space="preserve">  เลขที่  16 / 2569</t>
  </si>
  <si>
    <t xml:space="preserve">  เลขที่  17 / 2569</t>
  </si>
  <si>
    <t>ลงวันที่  2  ก.ค.  2569</t>
  </si>
  <si>
    <t>จ้างตามโครงการก่อสร้างถนนคอนกรีตเสริมเหล็ก  บ้านโนนสวรรค์  หมู่ที่  1</t>
  </si>
  <si>
    <t>เลขที่  17 / 2569</t>
  </si>
  <si>
    <t>ลงวันที่  9  ก.ค.  2569</t>
  </si>
  <si>
    <t>จ้างตามโครงการก่อสร้างถนนคอนกรีตเสริมเหล็ก  บ้านนายอน้อย  หมู่ที่  2</t>
  </si>
  <si>
    <t>เลขที่  18 / 2569</t>
  </si>
  <si>
    <t>จ้างตามโครงการก่อสร้างถนนคอนกรีตเสริมเหล็ก  บ้านนายอ  หมู่ที่  6</t>
  </si>
  <si>
    <t>เลขที่  19 / 2569</t>
  </si>
  <si>
    <t>ซื้อครุภัณฑ์สำนักงาน  รายการ ตู้เหล็ก</t>
  </si>
  <si>
    <t>ลงวันที่  17  ก.ค. 2569</t>
  </si>
  <si>
    <t xml:space="preserve"> ซื้ออาหารเสริม(นม) สำหรับศูนย์พัฒนาเด็กเล็กองค์การบริหารส่วนตำบลนางาม ประจำเดือนสิงหาคม 2569</t>
  </si>
  <si>
    <t>ซื้ออาหารเสริม(นม)  สำหรับเด็กนักเรียนในโรงเรียนในสังกัด  สำนักงานคณะกรรมการการศึกษาขั้นพื้นฐาน(สพฐ.)  ในเขตตำบลนางาม  ประจำเดือนสิงหาคม 2569</t>
  </si>
  <si>
    <t>ลงวันที่  22  ก.ค.  2569</t>
  </si>
  <si>
    <t xml:space="preserve">  เลขที่  18 / 2569</t>
  </si>
  <si>
    <t xml:space="preserve">  เลขที่  19 / 2569</t>
  </si>
  <si>
    <t>ใบสั่งซื้อ</t>
  </si>
  <si>
    <t xml:space="preserve"> ซื้อวัสดุที่ใช้ในการดำเนินงานตามโครงการสืบสานประเพณีเข้าพรรษา</t>
  </si>
  <si>
    <t>ลงวันที่  22 ก.ค. 2569</t>
  </si>
  <si>
    <t>ร้านจินดารัตน์สังฆภัณฑ์</t>
  </si>
  <si>
    <t>ซื้อวัสดุงานบ้านงานครัว  งานบริหารทั่วไป</t>
  </si>
  <si>
    <t>ใบสั่งซื้อเลขที่  18 / 2569</t>
  </si>
  <si>
    <t>ณ  วันที่ 5  สิงหาคม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</si>
</sst>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8" x14ac:knownFonts="1">
    <font>
      <sz val="10"/>
      <name val="Arial"/>
      <family val="2"/>
    </font>
    <font>
      <sz val="10"/>
      <name val="Arial"/>
      <family val="2"/>
    </font>
    <font>
      <sz val="14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43" fontId="2" fillId="0" borderId="0" xfId="0" applyNumberFormat="1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6" fillId="0" borderId="10" xfId="1" applyFont="1" applyBorder="1" applyAlignment="1">
      <alignment horizontal="center" vertical="center"/>
    </xf>
    <xf numFmtId="164" fontId="6" fillId="0" borderId="10" xfId="1" applyFont="1" applyBorder="1" applyAlignment="1">
      <alignment horizontal="center" vertical="center" wrapText="1"/>
    </xf>
    <xf numFmtId="0" fontId="6" fillId="0" borderId="3" xfId="0" applyFont="1" applyBorder="1" applyAlignment="1">
      <alignment vertical="top"/>
    </xf>
    <xf numFmtId="164" fontId="6" fillId="0" borderId="4" xfId="0" applyNumberFormat="1" applyFont="1" applyBorder="1" applyAlignment="1">
      <alignment horizontal="right" vertical="center" wrapText="1" shrinkToFit="1"/>
    </xf>
    <xf numFmtId="164" fontId="6" fillId="0" borderId="0" xfId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6" fillId="0" borderId="9" xfId="1" applyFont="1" applyBorder="1" applyAlignment="1">
      <alignment horizontal="center" vertical="center"/>
    </xf>
    <xf numFmtId="164" fontId="6" fillId="0" borderId="9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top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164" fontId="6" fillId="0" borderId="0" xfId="1" applyFont="1" applyBorder="1" applyAlignment="1">
      <alignment horizontal="center" vertical="top"/>
    </xf>
    <xf numFmtId="164" fontId="6" fillId="0" borderId="0" xfId="1" applyFont="1" applyBorder="1" applyAlignment="1">
      <alignment horizontal="center" vertical="center"/>
    </xf>
    <xf numFmtId="164" fontId="6" fillId="0" borderId="0" xfId="1" applyFont="1" applyBorder="1" applyAlignment="1">
      <alignment horizontal="center" vertical="top" wrapText="1"/>
    </xf>
    <xf numFmtId="164" fontId="6" fillId="0" borderId="0" xfId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 shrinkToFit="1"/>
    </xf>
    <xf numFmtId="0" fontId="6" fillId="0" borderId="0" xfId="0" applyFont="1" applyAlignment="1">
      <alignment horizontal="center" vertical="top" wrapText="1" shrinkToFit="1"/>
    </xf>
    <xf numFmtId="1" fontId="6" fillId="0" borderId="0" xfId="0" applyNumberFormat="1" applyFont="1" applyAlignment="1">
      <alignment horizontal="center" vertical="top"/>
    </xf>
    <xf numFmtId="0" fontId="6" fillId="0" borderId="10" xfId="0" applyFont="1" applyBorder="1" applyAlignment="1">
      <alignment vertical="top"/>
    </xf>
    <xf numFmtId="164" fontId="6" fillId="0" borderId="4" xfId="1" applyFont="1" applyBorder="1" applyAlignment="1">
      <alignment horizontal="right" vertical="center"/>
    </xf>
    <xf numFmtId="164" fontId="6" fillId="0" borderId="2" xfId="1" applyFont="1" applyBorder="1" applyAlignment="1">
      <alignment horizontal="right" vertical="center"/>
    </xf>
    <xf numFmtId="164" fontId="6" fillId="0" borderId="4" xfId="1" applyFont="1" applyBorder="1" applyAlignment="1">
      <alignment horizontal="right" vertical="center" wrapText="1"/>
    </xf>
    <xf numFmtId="164" fontId="6" fillId="0" borderId="2" xfId="1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64" fontId="6" fillId="0" borderId="0" xfId="1" applyFont="1" applyBorder="1" applyAlignment="1">
      <alignment horizontal="right" vertical="center"/>
    </xf>
    <xf numFmtId="164" fontId="6" fillId="0" borderId="0" xfId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43" fontId="3" fillId="0" borderId="0" xfId="0" applyNumberFormat="1" applyFont="1" applyAlignment="1">
      <alignment vertical="center"/>
    </xf>
    <xf numFmtId="43" fontId="4" fillId="0" borderId="0" xfId="0" applyNumberFormat="1" applyFont="1" applyAlignment="1">
      <alignment vertical="center"/>
    </xf>
    <xf numFmtId="164" fontId="6" fillId="0" borderId="0" xfId="1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 shrinkToFit="1"/>
    </xf>
    <xf numFmtId="0" fontId="6" fillId="0" borderId="1" xfId="0" applyFont="1" applyBorder="1" applyAlignment="1">
      <alignment horizontal="center" vertical="top" wrapText="1" shrinkToFit="1"/>
    </xf>
    <xf numFmtId="164" fontId="6" fillId="0" borderId="2" xfId="0" applyNumberFormat="1" applyFont="1" applyBorder="1" applyAlignment="1">
      <alignment horizontal="center" vertical="center" wrapText="1" shrinkToFit="1"/>
    </xf>
    <xf numFmtId="164" fontId="6" fillId="0" borderId="9" xfId="0" applyNumberFormat="1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left" vertical="center" wrapText="1" shrinkToFit="1"/>
    </xf>
    <xf numFmtId="0" fontId="6" fillId="0" borderId="10" xfId="0" applyFont="1" applyBorder="1" applyAlignment="1">
      <alignment horizontal="left" vertical="center" wrapText="1" shrinkToFit="1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83D8-3DA2-4E05-8C38-D7E523C21EBD}">
  <dimension ref="A1:Q87"/>
  <sheetViews>
    <sheetView tabSelected="1" workbookViewId="0">
      <selection sqref="A1:M1"/>
    </sheetView>
  </sheetViews>
  <sheetFormatPr defaultRowHeight="18.75" x14ac:dyDescent="0.3"/>
  <cols>
    <col min="1" max="1" width="5.5703125" style="6" customWidth="1"/>
    <col min="2" max="2" width="22" style="6" customWidth="1"/>
    <col min="3" max="3" width="12.7109375" style="6" customWidth="1"/>
    <col min="4" max="4" width="3.7109375" style="6" customWidth="1"/>
    <col min="5" max="5" width="12.5703125" style="6" customWidth="1"/>
    <col min="6" max="6" width="3.7109375" style="6" customWidth="1"/>
    <col min="7" max="7" width="11.85546875" style="6" customWidth="1"/>
    <col min="8" max="8" width="12.85546875" style="6" customWidth="1"/>
    <col min="9" max="9" width="3.7109375" style="6" customWidth="1"/>
    <col min="10" max="10" width="13" style="6" customWidth="1"/>
    <col min="11" max="11" width="3.7109375" style="6" customWidth="1"/>
    <col min="12" max="12" width="22.140625" style="6" customWidth="1"/>
    <col min="13" max="13" width="18.5703125" style="6" customWidth="1"/>
    <col min="14" max="14" width="16" style="6" customWidth="1"/>
    <col min="15" max="15" width="24.7109375" style="6" customWidth="1"/>
    <col min="16" max="16384" width="9.140625" style="6"/>
  </cols>
  <sheetData>
    <row r="1" spans="1:14" ht="21" x14ac:dyDescent="0.35">
      <c r="A1" s="68" t="s">
        <v>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4"/>
    </row>
    <row r="2" spans="1:14" ht="21" x14ac:dyDescent="0.35">
      <c r="A2" s="68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4"/>
    </row>
    <row r="3" spans="1:14" ht="21" x14ac:dyDescent="0.35">
      <c r="A3" s="68" t="s">
        <v>56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4"/>
    </row>
    <row r="4" spans="1:14" ht="3.75" customHeight="1" x14ac:dyDescent="0.3">
      <c r="A4" s="4"/>
      <c r="B4" s="4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11" customFormat="1" ht="33.75" customHeight="1" x14ac:dyDescent="0.3">
      <c r="A5" s="66" t="s">
        <v>18</v>
      </c>
      <c r="B5" s="69" t="s">
        <v>11</v>
      </c>
      <c r="C5" s="71" t="s">
        <v>17</v>
      </c>
      <c r="D5" s="72"/>
      <c r="E5" s="69" t="s">
        <v>10</v>
      </c>
      <c r="F5" s="75"/>
      <c r="G5" s="77" t="s">
        <v>9</v>
      </c>
      <c r="H5" s="71" t="s">
        <v>8</v>
      </c>
      <c r="I5" s="72"/>
      <c r="J5" s="71" t="s">
        <v>19</v>
      </c>
      <c r="K5" s="72"/>
      <c r="L5" s="66" t="s">
        <v>7</v>
      </c>
      <c r="M5" s="66" t="s">
        <v>6</v>
      </c>
      <c r="N5" s="10"/>
    </row>
    <row r="6" spans="1:14" s="11" customFormat="1" ht="33.75" customHeight="1" x14ac:dyDescent="0.3">
      <c r="A6" s="67"/>
      <c r="B6" s="70"/>
      <c r="C6" s="73"/>
      <c r="D6" s="74"/>
      <c r="E6" s="70"/>
      <c r="F6" s="76"/>
      <c r="G6" s="78"/>
      <c r="H6" s="73"/>
      <c r="I6" s="74"/>
      <c r="J6" s="73"/>
      <c r="K6" s="74"/>
      <c r="L6" s="67"/>
      <c r="M6" s="67"/>
      <c r="N6" s="10"/>
    </row>
    <row r="7" spans="1:14" s="11" customFormat="1" ht="6" customHeight="1" x14ac:dyDescent="0.3">
      <c r="A7" s="9"/>
      <c r="B7" s="7"/>
      <c r="C7" s="52"/>
      <c r="D7" s="53"/>
      <c r="E7" s="7"/>
      <c r="F7" s="8"/>
      <c r="G7" s="8"/>
      <c r="H7" s="52"/>
      <c r="I7" s="53"/>
      <c r="J7" s="52"/>
      <c r="K7" s="53"/>
      <c r="L7" s="9"/>
      <c r="M7" s="9"/>
      <c r="N7" s="12"/>
    </row>
    <row r="8" spans="1:14" s="29" customFormat="1" ht="20.25" customHeight="1" x14ac:dyDescent="0.2">
      <c r="A8" s="13">
        <v>1</v>
      </c>
      <c r="B8" s="54" t="s">
        <v>31</v>
      </c>
      <c r="C8" s="39">
        <v>16200.74</v>
      </c>
      <c r="D8" s="43" t="s">
        <v>0</v>
      </c>
      <c r="E8" s="41">
        <f>+C8</f>
        <v>16200.74</v>
      </c>
      <c r="F8" s="43" t="s">
        <v>0</v>
      </c>
      <c r="G8" s="13" t="s">
        <v>21</v>
      </c>
      <c r="H8" s="60" t="s">
        <v>24</v>
      </c>
      <c r="I8" s="61"/>
      <c r="J8" s="60" t="str">
        <f>+H8</f>
        <v xml:space="preserve"> บริษัท แมรี่ แอน แดรี่ โปรดักส์  จำกัด</v>
      </c>
      <c r="K8" s="61"/>
      <c r="L8" s="56" t="s">
        <v>23</v>
      </c>
      <c r="M8" s="15" t="s">
        <v>29</v>
      </c>
      <c r="N8" s="16"/>
    </row>
    <row r="9" spans="1:14" s="17" customFormat="1" ht="20.25" customHeight="1" x14ac:dyDescent="0.3">
      <c r="A9" s="13"/>
      <c r="B9" s="54"/>
      <c r="C9" s="39"/>
      <c r="D9" s="44"/>
      <c r="E9" s="41"/>
      <c r="F9" s="44"/>
      <c r="G9" s="14" t="s">
        <v>20</v>
      </c>
      <c r="H9" s="60"/>
      <c r="I9" s="61"/>
      <c r="J9" s="60"/>
      <c r="K9" s="61"/>
      <c r="L9" s="56"/>
      <c r="M9" s="13" t="s">
        <v>33</v>
      </c>
      <c r="N9" s="16"/>
    </row>
    <row r="10" spans="1:14" s="17" customFormat="1" ht="20.25" customHeight="1" x14ac:dyDescent="0.3">
      <c r="A10" s="13"/>
      <c r="B10" s="54"/>
      <c r="C10" s="39"/>
      <c r="D10" s="18"/>
      <c r="E10" s="41"/>
      <c r="F10" s="19"/>
      <c r="G10" s="14" t="s">
        <v>22</v>
      </c>
      <c r="H10" s="62" t="s">
        <v>15</v>
      </c>
      <c r="I10" s="63"/>
      <c r="J10" s="62" t="s">
        <v>15</v>
      </c>
      <c r="K10" s="63"/>
      <c r="L10" s="56"/>
      <c r="M10" s="13" t="s">
        <v>35</v>
      </c>
      <c r="N10" s="16"/>
    </row>
    <row r="11" spans="1:14" s="17" customFormat="1" ht="20.25" customHeight="1" x14ac:dyDescent="0.3">
      <c r="A11" s="13"/>
      <c r="B11" s="54"/>
      <c r="C11" s="39"/>
      <c r="D11" s="18"/>
      <c r="E11" s="41"/>
      <c r="F11" s="19"/>
      <c r="G11" s="14"/>
      <c r="H11" s="21">
        <f>+E8</f>
        <v>16200.74</v>
      </c>
      <c r="I11" s="44" t="s">
        <v>0</v>
      </c>
      <c r="J11" s="21">
        <f>+H11</f>
        <v>16200.74</v>
      </c>
      <c r="K11" s="44" t="s">
        <v>0</v>
      </c>
      <c r="L11" s="56"/>
      <c r="M11" s="28"/>
      <c r="N11" s="16"/>
    </row>
    <row r="12" spans="1:14" s="17" customFormat="1" ht="9.75" customHeight="1" x14ac:dyDescent="0.2">
      <c r="A12" s="23"/>
      <c r="B12" s="55"/>
      <c r="C12" s="40"/>
      <c r="D12" s="24"/>
      <c r="E12" s="42"/>
      <c r="F12" s="25"/>
      <c r="G12" s="26"/>
      <c r="H12" s="58"/>
      <c r="I12" s="59"/>
      <c r="J12" s="58"/>
      <c r="K12" s="59"/>
      <c r="L12" s="57"/>
      <c r="M12" s="27"/>
      <c r="N12" s="16"/>
    </row>
    <row r="13" spans="1:14" s="11" customFormat="1" ht="6" customHeight="1" x14ac:dyDescent="0.3">
      <c r="A13" s="9"/>
      <c r="B13" s="7"/>
      <c r="C13" s="52"/>
      <c r="D13" s="53"/>
      <c r="E13" s="7"/>
      <c r="F13" s="8"/>
      <c r="G13" s="8"/>
      <c r="H13" s="52"/>
      <c r="I13" s="53"/>
      <c r="J13" s="52"/>
      <c r="K13" s="53"/>
      <c r="L13" s="9"/>
      <c r="M13" s="9"/>
      <c r="N13" s="12"/>
    </row>
    <row r="14" spans="1:14" s="29" customFormat="1" ht="20.25" customHeight="1" x14ac:dyDescent="0.2">
      <c r="A14" s="13">
        <v>2</v>
      </c>
      <c r="B14" s="54" t="s">
        <v>32</v>
      </c>
      <c r="C14" s="39">
        <v>88313.79</v>
      </c>
      <c r="D14" s="43" t="s">
        <v>0</v>
      </c>
      <c r="E14" s="41">
        <f>+C14</f>
        <v>88313.79</v>
      </c>
      <c r="F14" s="43" t="s">
        <v>0</v>
      </c>
      <c r="G14" s="13" t="s">
        <v>21</v>
      </c>
      <c r="H14" s="60" t="s">
        <v>24</v>
      </c>
      <c r="I14" s="61"/>
      <c r="J14" s="60" t="str">
        <f>+H14</f>
        <v xml:space="preserve"> บริษัท แมรี่ แอน แดรี่ โปรดักส์  จำกัด</v>
      </c>
      <c r="K14" s="61"/>
      <c r="L14" s="56" t="s">
        <v>23</v>
      </c>
      <c r="M14" s="15" t="s">
        <v>29</v>
      </c>
      <c r="N14" s="16"/>
    </row>
    <row r="15" spans="1:14" s="17" customFormat="1" ht="20.25" customHeight="1" x14ac:dyDescent="0.3">
      <c r="A15" s="13"/>
      <c r="B15" s="54"/>
      <c r="C15" s="39"/>
      <c r="D15" s="44"/>
      <c r="E15" s="41"/>
      <c r="F15" s="44"/>
      <c r="G15" s="14" t="s">
        <v>20</v>
      </c>
      <c r="H15" s="60"/>
      <c r="I15" s="61"/>
      <c r="J15" s="60"/>
      <c r="K15" s="61"/>
      <c r="L15" s="56"/>
      <c r="M15" s="13" t="s">
        <v>34</v>
      </c>
      <c r="N15" s="16"/>
    </row>
    <row r="16" spans="1:14" s="17" customFormat="1" ht="20.25" customHeight="1" x14ac:dyDescent="0.3">
      <c r="A16" s="13"/>
      <c r="B16" s="54"/>
      <c r="C16" s="39"/>
      <c r="D16" s="18"/>
      <c r="E16" s="41"/>
      <c r="F16" s="19"/>
      <c r="G16" s="14" t="s">
        <v>22</v>
      </c>
      <c r="H16" s="62" t="s">
        <v>15</v>
      </c>
      <c r="I16" s="63"/>
      <c r="J16" s="62" t="s">
        <v>15</v>
      </c>
      <c r="K16" s="63"/>
      <c r="L16" s="56"/>
      <c r="M16" s="13" t="str">
        <f>+M10</f>
        <v>ลงวันที่  2  ก.ค.  2569</v>
      </c>
      <c r="N16" s="16"/>
    </row>
    <row r="17" spans="1:14" s="17" customFormat="1" ht="20.25" customHeight="1" x14ac:dyDescent="0.2">
      <c r="A17" s="13"/>
      <c r="B17" s="54"/>
      <c r="C17" s="39"/>
      <c r="D17" s="18"/>
      <c r="E17" s="41"/>
      <c r="F17" s="19"/>
      <c r="G17" s="20"/>
      <c r="H17" s="21">
        <f>+E14</f>
        <v>88313.79</v>
      </c>
      <c r="I17" s="44" t="s">
        <v>0</v>
      </c>
      <c r="J17" s="21">
        <f>+H17</f>
        <v>88313.79</v>
      </c>
      <c r="K17" s="44" t="s">
        <v>0</v>
      </c>
      <c r="L17" s="56"/>
      <c r="M17" s="13"/>
      <c r="N17" s="16"/>
    </row>
    <row r="18" spans="1:14" s="17" customFormat="1" ht="20.25" customHeight="1" x14ac:dyDescent="0.2">
      <c r="A18" s="13"/>
      <c r="B18" s="54"/>
      <c r="C18" s="39"/>
      <c r="D18" s="18"/>
      <c r="E18" s="41"/>
      <c r="F18" s="19"/>
      <c r="G18" s="38"/>
      <c r="H18" s="21"/>
      <c r="I18" s="44"/>
      <c r="J18" s="21"/>
      <c r="K18" s="44"/>
      <c r="L18" s="56"/>
      <c r="M18" s="13"/>
      <c r="N18" s="16"/>
    </row>
    <row r="19" spans="1:14" s="17" customFormat="1" ht="9.75" customHeight="1" x14ac:dyDescent="0.2">
      <c r="A19" s="23"/>
      <c r="B19" s="55"/>
      <c r="C19" s="40"/>
      <c r="D19" s="24"/>
      <c r="E19" s="42"/>
      <c r="F19" s="25"/>
      <c r="G19" s="26"/>
      <c r="H19" s="58"/>
      <c r="I19" s="59"/>
      <c r="J19" s="58"/>
      <c r="K19" s="59"/>
      <c r="L19" s="57"/>
      <c r="M19" s="27"/>
      <c r="N19" s="16"/>
    </row>
    <row r="20" spans="1:14" s="11" customFormat="1" ht="6" customHeight="1" x14ac:dyDescent="0.3">
      <c r="A20" s="9"/>
      <c r="B20" s="7"/>
      <c r="C20" s="52"/>
      <c r="D20" s="53"/>
      <c r="E20" s="7"/>
      <c r="F20" s="8"/>
      <c r="G20" s="8"/>
      <c r="H20" s="52"/>
      <c r="I20" s="53"/>
      <c r="J20" s="52"/>
      <c r="K20" s="53"/>
      <c r="L20" s="9"/>
      <c r="M20" s="9"/>
      <c r="N20" s="12"/>
    </row>
    <row r="21" spans="1:14" s="29" customFormat="1" ht="20.25" customHeight="1" x14ac:dyDescent="0.2">
      <c r="A21" s="13">
        <v>3</v>
      </c>
      <c r="B21" s="54" t="s">
        <v>36</v>
      </c>
      <c r="C21" s="39">
        <v>466000</v>
      </c>
      <c r="D21" s="43" t="s">
        <v>0</v>
      </c>
      <c r="E21" s="41">
        <v>458873.08</v>
      </c>
      <c r="F21" s="43" t="s">
        <v>0</v>
      </c>
      <c r="G21" s="13" t="s">
        <v>21</v>
      </c>
      <c r="H21" s="60" t="s">
        <v>25</v>
      </c>
      <c r="I21" s="61"/>
      <c r="J21" s="60" t="str">
        <f>+H21</f>
        <v>ห้างหุ้นส่วนจำกัด ป.สุทธิสาร</v>
      </c>
      <c r="K21" s="61"/>
      <c r="L21" s="56" t="str">
        <f>+L14</f>
        <v>เป็นผู้ยื่นข้อเสนอที่เหมาะสม  มีคุณสมบัติตรงตามเงื่อนไขที่กำหนด คุ้มค่ากับงบประมาณ  โดยมีรายละเอียดของงานครบถ้วนตามข้อกำหนด</v>
      </c>
      <c r="M21" s="15" t="s">
        <v>26</v>
      </c>
      <c r="N21" s="16"/>
    </row>
    <row r="22" spans="1:14" s="17" customFormat="1" ht="20.25" customHeight="1" x14ac:dyDescent="0.3">
      <c r="A22" s="13"/>
      <c r="B22" s="54"/>
      <c r="C22" s="39"/>
      <c r="D22" s="44"/>
      <c r="E22" s="41"/>
      <c r="F22" s="44"/>
      <c r="G22" s="14" t="s">
        <v>20</v>
      </c>
      <c r="H22" s="60"/>
      <c r="I22" s="61"/>
      <c r="J22" s="60"/>
      <c r="K22" s="61"/>
      <c r="L22" s="56"/>
      <c r="M22" s="13" t="s">
        <v>37</v>
      </c>
      <c r="N22" s="16"/>
    </row>
    <row r="23" spans="1:14" s="17" customFormat="1" ht="20.25" customHeight="1" x14ac:dyDescent="0.3">
      <c r="A23" s="13"/>
      <c r="B23" s="54"/>
      <c r="C23" s="39"/>
      <c r="D23" s="18"/>
      <c r="E23" s="41"/>
      <c r="F23" s="19"/>
      <c r="G23" s="14" t="s">
        <v>22</v>
      </c>
      <c r="H23" s="62" t="s">
        <v>15</v>
      </c>
      <c r="I23" s="63"/>
      <c r="J23" s="62" t="s">
        <v>15</v>
      </c>
      <c r="K23" s="63"/>
      <c r="L23" s="56"/>
      <c r="M23" s="13" t="s">
        <v>38</v>
      </c>
      <c r="N23" s="16"/>
    </row>
    <row r="24" spans="1:14" s="17" customFormat="1" ht="20.25" customHeight="1" x14ac:dyDescent="0.2">
      <c r="A24" s="13"/>
      <c r="B24" s="54"/>
      <c r="C24" s="39"/>
      <c r="D24" s="18"/>
      <c r="E24" s="41"/>
      <c r="F24" s="19"/>
      <c r="G24" s="20"/>
      <c r="H24" s="21">
        <v>458000</v>
      </c>
      <c r="I24" s="44" t="s">
        <v>0</v>
      </c>
      <c r="J24" s="21">
        <v>455000</v>
      </c>
      <c r="K24" s="44" t="s">
        <v>0</v>
      </c>
      <c r="L24" s="56"/>
      <c r="M24" s="13"/>
      <c r="N24" s="16"/>
    </row>
    <row r="25" spans="1:14" s="17" customFormat="1" ht="9.75" customHeight="1" x14ac:dyDescent="0.2">
      <c r="A25" s="23"/>
      <c r="B25" s="55"/>
      <c r="C25" s="40"/>
      <c r="D25" s="24"/>
      <c r="E25" s="42"/>
      <c r="F25" s="25"/>
      <c r="G25" s="26"/>
      <c r="H25" s="58"/>
      <c r="I25" s="59"/>
      <c r="J25" s="58"/>
      <c r="K25" s="59"/>
      <c r="L25" s="57"/>
      <c r="M25" s="27"/>
      <c r="N25" s="16"/>
    </row>
    <row r="26" spans="1:14" s="11" customFormat="1" ht="6" customHeight="1" x14ac:dyDescent="0.3">
      <c r="A26" s="9"/>
      <c r="B26" s="7"/>
      <c r="C26" s="52"/>
      <c r="D26" s="53"/>
      <c r="E26" s="7"/>
      <c r="F26" s="8"/>
      <c r="G26" s="8"/>
      <c r="H26" s="52"/>
      <c r="I26" s="53"/>
      <c r="J26" s="52"/>
      <c r="K26" s="53"/>
      <c r="L26" s="9"/>
      <c r="M26" s="9"/>
      <c r="N26" s="12"/>
    </row>
    <row r="27" spans="1:14" s="29" customFormat="1" ht="20.25" customHeight="1" x14ac:dyDescent="0.2">
      <c r="A27" s="13">
        <v>4</v>
      </c>
      <c r="B27" s="54" t="s">
        <v>39</v>
      </c>
      <c r="C27" s="39">
        <v>427000</v>
      </c>
      <c r="D27" s="43" t="s">
        <v>0</v>
      </c>
      <c r="E27" s="41">
        <v>420427.27</v>
      </c>
      <c r="F27" s="43" t="s">
        <v>0</v>
      </c>
      <c r="G27" s="13" t="s">
        <v>21</v>
      </c>
      <c r="H27" s="60" t="s">
        <v>27</v>
      </c>
      <c r="I27" s="61"/>
      <c r="J27" s="60" t="str">
        <f>+H27</f>
        <v>ห้างหุ้นส่วนจำกัด รุ่งสิน การโยธา</v>
      </c>
      <c r="K27" s="61"/>
      <c r="L27" s="56" t="str">
        <f>+L21</f>
        <v>เป็นผู้ยื่นข้อเสนอที่เหมาะสม  มีคุณสมบัติตรงตามเงื่อนไขที่กำหนด คุ้มค่ากับงบประมาณ  โดยมีรายละเอียดของงานครบถ้วนตามข้อกำหนด</v>
      </c>
      <c r="M27" s="15" t="s">
        <v>26</v>
      </c>
      <c r="N27" s="16"/>
    </row>
    <row r="28" spans="1:14" s="17" customFormat="1" ht="20.25" customHeight="1" x14ac:dyDescent="0.3">
      <c r="A28" s="13"/>
      <c r="B28" s="54"/>
      <c r="C28" s="39"/>
      <c r="D28" s="44"/>
      <c r="E28" s="41"/>
      <c r="F28" s="44"/>
      <c r="G28" s="14" t="s">
        <v>20</v>
      </c>
      <c r="H28" s="60"/>
      <c r="I28" s="61"/>
      <c r="J28" s="60"/>
      <c r="K28" s="61"/>
      <c r="L28" s="56"/>
      <c r="M28" s="13" t="s">
        <v>40</v>
      </c>
      <c r="N28" s="16"/>
    </row>
    <row r="29" spans="1:14" s="17" customFormat="1" ht="20.25" customHeight="1" x14ac:dyDescent="0.3">
      <c r="A29" s="13"/>
      <c r="B29" s="54"/>
      <c r="C29" s="39"/>
      <c r="D29" s="18"/>
      <c r="E29" s="41"/>
      <c r="F29" s="19"/>
      <c r="G29" s="14" t="s">
        <v>22</v>
      </c>
      <c r="H29" s="62" t="s">
        <v>15</v>
      </c>
      <c r="I29" s="63"/>
      <c r="J29" s="62" t="s">
        <v>15</v>
      </c>
      <c r="K29" s="63"/>
      <c r="L29" s="56"/>
      <c r="M29" s="13" t="str">
        <f>+M23</f>
        <v>ลงวันที่  9  ก.ค.  2569</v>
      </c>
      <c r="N29" s="16"/>
    </row>
    <row r="30" spans="1:14" s="17" customFormat="1" ht="20.25" customHeight="1" x14ac:dyDescent="0.2">
      <c r="A30" s="13"/>
      <c r="B30" s="54"/>
      <c r="C30" s="39"/>
      <c r="D30" s="18"/>
      <c r="E30" s="41"/>
      <c r="F30" s="19"/>
      <c r="G30" s="20"/>
      <c r="H30" s="21">
        <v>420000</v>
      </c>
      <c r="I30" s="44" t="s">
        <v>0</v>
      </c>
      <c r="J30" s="21">
        <v>418000</v>
      </c>
      <c r="K30" s="44" t="s">
        <v>0</v>
      </c>
      <c r="L30" s="56"/>
      <c r="M30" s="13"/>
      <c r="N30" s="16"/>
    </row>
    <row r="31" spans="1:14" s="17" customFormat="1" ht="9.75" customHeight="1" x14ac:dyDescent="0.2">
      <c r="A31" s="23"/>
      <c r="B31" s="55"/>
      <c r="C31" s="40"/>
      <c r="D31" s="24"/>
      <c r="E31" s="42"/>
      <c r="F31" s="25"/>
      <c r="G31" s="26"/>
      <c r="H31" s="58"/>
      <c r="I31" s="59"/>
      <c r="J31" s="58"/>
      <c r="K31" s="59"/>
      <c r="L31" s="57"/>
      <c r="M31" s="27"/>
      <c r="N31" s="16"/>
    </row>
    <row r="32" spans="1:14" ht="28.5" customHeight="1" x14ac:dyDescent="0.3">
      <c r="A32" s="65" t="s">
        <v>13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4"/>
    </row>
    <row r="33" spans="1:14" s="11" customFormat="1" ht="33.75" customHeight="1" x14ac:dyDescent="0.3">
      <c r="A33" s="66" t="s">
        <v>18</v>
      </c>
      <c r="B33" s="77" t="s">
        <v>11</v>
      </c>
      <c r="C33" s="71" t="s">
        <v>17</v>
      </c>
      <c r="D33" s="72"/>
      <c r="E33" s="69" t="s">
        <v>10</v>
      </c>
      <c r="F33" s="75"/>
      <c r="G33" s="77" t="s">
        <v>9</v>
      </c>
      <c r="H33" s="71" t="s">
        <v>8</v>
      </c>
      <c r="I33" s="72"/>
      <c r="J33" s="71" t="s">
        <v>19</v>
      </c>
      <c r="K33" s="72"/>
      <c r="L33" s="66" t="s">
        <v>7</v>
      </c>
      <c r="M33" s="66" t="s">
        <v>6</v>
      </c>
      <c r="N33" s="10"/>
    </row>
    <row r="34" spans="1:14" s="11" customFormat="1" ht="33.75" customHeight="1" x14ac:dyDescent="0.3">
      <c r="A34" s="67"/>
      <c r="B34" s="78"/>
      <c r="C34" s="73"/>
      <c r="D34" s="74"/>
      <c r="E34" s="70"/>
      <c r="F34" s="76"/>
      <c r="G34" s="78"/>
      <c r="H34" s="73"/>
      <c r="I34" s="74"/>
      <c r="J34" s="73"/>
      <c r="K34" s="74"/>
      <c r="L34" s="67"/>
      <c r="M34" s="67"/>
      <c r="N34" s="10"/>
    </row>
    <row r="35" spans="1:14" s="11" customFormat="1" ht="6" customHeight="1" x14ac:dyDescent="0.3">
      <c r="A35" s="9"/>
      <c r="B35" s="7"/>
      <c r="C35" s="52"/>
      <c r="D35" s="53"/>
      <c r="E35" s="7"/>
      <c r="F35" s="8"/>
      <c r="G35" s="8"/>
      <c r="H35" s="52"/>
      <c r="I35" s="53"/>
      <c r="J35" s="52"/>
      <c r="K35" s="53"/>
      <c r="L35" s="9"/>
      <c r="M35" s="9"/>
      <c r="N35" s="12"/>
    </row>
    <row r="36" spans="1:14" s="29" customFormat="1" ht="20.25" customHeight="1" x14ac:dyDescent="0.2">
      <c r="A36" s="13">
        <v>5</v>
      </c>
      <c r="B36" s="54" t="s">
        <v>41</v>
      </c>
      <c r="C36" s="39">
        <v>67000</v>
      </c>
      <c r="D36" s="43" t="s">
        <v>0</v>
      </c>
      <c r="E36" s="41">
        <v>66202</v>
      </c>
      <c r="F36" s="43" t="s">
        <v>0</v>
      </c>
      <c r="G36" s="13" t="s">
        <v>21</v>
      </c>
      <c r="H36" s="60" t="s">
        <v>27</v>
      </c>
      <c r="I36" s="61"/>
      <c r="J36" s="60" t="str">
        <f>+H36</f>
        <v>ห้างหุ้นส่วนจำกัด รุ่งสิน การโยธา</v>
      </c>
      <c r="K36" s="61"/>
      <c r="L36" s="56" t="str">
        <f>+L27</f>
        <v>เป็นผู้ยื่นข้อเสนอที่เหมาะสม  มีคุณสมบัติตรงตามเงื่อนไขที่กำหนด คุ้มค่ากับงบประมาณ  โดยมีรายละเอียดของงานครบถ้วนตามข้อกำหนด</v>
      </c>
      <c r="M36" s="15" t="s">
        <v>26</v>
      </c>
      <c r="N36" s="16"/>
    </row>
    <row r="37" spans="1:14" s="17" customFormat="1" ht="20.25" customHeight="1" x14ac:dyDescent="0.3">
      <c r="A37" s="13"/>
      <c r="B37" s="54"/>
      <c r="C37" s="39"/>
      <c r="D37" s="44"/>
      <c r="E37" s="41"/>
      <c r="F37" s="44"/>
      <c r="G37" s="14" t="s">
        <v>20</v>
      </c>
      <c r="H37" s="60"/>
      <c r="I37" s="61"/>
      <c r="J37" s="60"/>
      <c r="K37" s="61"/>
      <c r="L37" s="56"/>
      <c r="M37" s="13" t="s">
        <v>42</v>
      </c>
      <c r="N37" s="16"/>
    </row>
    <row r="38" spans="1:14" s="17" customFormat="1" ht="20.25" customHeight="1" x14ac:dyDescent="0.3">
      <c r="A38" s="13"/>
      <c r="B38" s="54"/>
      <c r="C38" s="39"/>
      <c r="D38" s="18"/>
      <c r="E38" s="41"/>
      <c r="F38" s="19"/>
      <c r="G38" s="14" t="s">
        <v>22</v>
      </c>
      <c r="H38" s="62" t="s">
        <v>15</v>
      </c>
      <c r="I38" s="63"/>
      <c r="J38" s="62" t="s">
        <v>15</v>
      </c>
      <c r="K38" s="63"/>
      <c r="L38" s="56"/>
      <c r="M38" s="13" t="str">
        <f>+M29</f>
        <v>ลงวันที่  9  ก.ค.  2569</v>
      </c>
      <c r="N38" s="16"/>
    </row>
    <row r="39" spans="1:14" s="17" customFormat="1" ht="20.25" customHeight="1" x14ac:dyDescent="0.2">
      <c r="A39" s="13"/>
      <c r="B39" s="54"/>
      <c r="C39" s="39"/>
      <c r="D39" s="18"/>
      <c r="E39" s="41"/>
      <c r="F39" s="19"/>
      <c r="G39" s="20"/>
      <c r="H39" s="21">
        <v>66000</v>
      </c>
      <c r="I39" s="44" t="s">
        <v>0</v>
      </c>
      <c r="J39" s="21">
        <v>66000</v>
      </c>
      <c r="K39" s="44" t="s">
        <v>0</v>
      </c>
      <c r="L39" s="56"/>
      <c r="M39" s="13"/>
      <c r="N39" s="16"/>
    </row>
    <row r="40" spans="1:14" s="17" customFormat="1" ht="9.75" customHeight="1" x14ac:dyDescent="0.2">
      <c r="A40" s="23"/>
      <c r="B40" s="55"/>
      <c r="C40" s="40"/>
      <c r="D40" s="24"/>
      <c r="E40" s="42"/>
      <c r="F40" s="25"/>
      <c r="G40" s="26"/>
      <c r="H40" s="58"/>
      <c r="I40" s="59"/>
      <c r="J40" s="58"/>
      <c r="K40" s="59"/>
      <c r="L40" s="57"/>
      <c r="M40" s="27"/>
      <c r="N40" s="16"/>
    </row>
    <row r="41" spans="1:14" s="11" customFormat="1" ht="6" customHeight="1" x14ac:dyDescent="0.3">
      <c r="A41" s="9"/>
      <c r="B41" s="7"/>
      <c r="C41" s="52"/>
      <c r="D41" s="53"/>
      <c r="E41" s="7"/>
      <c r="F41" s="8"/>
      <c r="G41" s="8"/>
      <c r="H41" s="52"/>
      <c r="I41" s="53"/>
      <c r="J41" s="52"/>
      <c r="K41" s="53"/>
      <c r="L41" s="9"/>
      <c r="M41" s="9"/>
      <c r="N41" s="12"/>
    </row>
    <row r="42" spans="1:14" s="29" customFormat="1" ht="20.25" customHeight="1" x14ac:dyDescent="0.2">
      <c r="A42" s="13">
        <v>6</v>
      </c>
      <c r="B42" s="54" t="s">
        <v>43</v>
      </c>
      <c r="C42" s="39">
        <v>13200</v>
      </c>
      <c r="D42" s="43" t="s">
        <v>0</v>
      </c>
      <c r="E42" s="41">
        <f>+C42</f>
        <v>13200</v>
      </c>
      <c r="F42" s="43" t="s">
        <v>0</v>
      </c>
      <c r="G42" s="13" t="s">
        <v>21</v>
      </c>
      <c r="H42" s="60" t="s">
        <v>16</v>
      </c>
      <c r="I42" s="61"/>
      <c r="J42" s="60" t="str">
        <f>+H42</f>
        <v>ร้านลาวัลย์เฟอร์นิเจอร์</v>
      </c>
      <c r="K42" s="61"/>
      <c r="L42" s="56" t="str">
        <f>+L14</f>
        <v>เป็นผู้ยื่นข้อเสนอที่เหมาะสม  มีคุณสมบัติตรงตามเงื่อนไขที่กำหนด คุ้มค่ากับงบประมาณ  โดยมีรายละเอียดของงานครบถ้วนตามข้อกำหนด</v>
      </c>
      <c r="M42" s="15" t="s">
        <v>50</v>
      </c>
      <c r="N42" s="16"/>
    </row>
    <row r="43" spans="1:14" s="17" customFormat="1" ht="20.25" customHeight="1" x14ac:dyDescent="0.3">
      <c r="A43" s="13"/>
      <c r="B43" s="54"/>
      <c r="C43" s="39"/>
      <c r="D43" s="44"/>
      <c r="E43" s="41"/>
      <c r="F43" s="44"/>
      <c r="G43" s="14" t="s">
        <v>20</v>
      </c>
      <c r="H43" s="62" t="s">
        <v>15</v>
      </c>
      <c r="I43" s="63"/>
      <c r="J43" s="62" t="s">
        <v>15</v>
      </c>
      <c r="K43" s="63"/>
      <c r="L43" s="56"/>
      <c r="M43" s="13" t="s">
        <v>33</v>
      </c>
      <c r="N43" s="16"/>
    </row>
    <row r="44" spans="1:14" s="17" customFormat="1" ht="20.25" customHeight="1" x14ac:dyDescent="0.3">
      <c r="A44" s="13"/>
      <c r="B44" s="54"/>
      <c r="C44" s="39"/>
      <c r="D44" s="18"/>
      <c r="E44" s="41"/>
      <c r="F44" s="19"/>
      <c r="G44" s="14" t="s">
        <v>22</v>
      </c>
      <c r="H44" s="21">
        <f>+E42</f>
        <v>13200</v>
      </c>
      <c r="I44" s="44" t="s">
        <v>0</v>
      </c>
      <c r="J44" s="21">
        <f>+H44</f>
        <v>13200</v>
      </c>
      <c r="K44" s="44" t="s">
        <v>0</v>
      </c>
      <c r="L44" s="56"/>
      <c r="M44" s="13" t="s">
        <v>44</v>
      </c>
      <c r="N44" s="16"/>
    </row>
    <row r="45" spans="1:14" s="17" customFormat="1" ht="20.25" customHeight="1" x14ac:dyDescent="0.3">
      <c r="A45" s="13"/>
      <c r="B45" s="54"/>
      <c r="C45" s="39"/>
      <c r="D45" s="18"/>
      <c r="E45" s="41"/>
      <c r="F45" s="19"/>
      <c r="G45" s="14"/>
      <c r="H45" s="21"/>
      <c r="I45" s="44"/>
      <c r="J45" s="21"/>
      <c r="K45" s="44"/>
      <c r="L45" s="56"/>
      <c r="M45" s="28"/>
      <c r="N45" s="16"/>
    </row>
    <row r="46" spans="1:14" s="17" customFormat="1" ht="9.75" customHeight="1" x14ac:dyDescent="0.2">
      <c r="A46" s="23"/>
      <c r="B46" s="55"/>
      <c r="C46" s="40"/>
      <c r="D46" s="24"/>
      <c r="E46" s="42"/>
      <c r="F46" s="25"/>
      <c r="G46" s="26"/>
      <c r="H46" s="58"/>
      <c r="I46" s="59"/>
      <c r="J46" s="58"/>
      <c r="K46" s="59"/>
      <c r="L46" s="57"/>
      <c r="M46" s="27"/>
      <c r="N46" s="16"/>
    </row>
    <row r="47" spans="1:14" s="11" customFormat="1" ht="6" customHeight="1" x14ac:dyDescent="0.3">
      <c r="A47" s="9"/>
      <c r="B47" s="7"/>
      <c r="C47" s="52"/>
      <c r="D47" s="53"/>
      <c r="E47" s="7"/>
      <c r="F47" s="8"/>
      <c r="G47" s="8"/>
      <c r="H47" s="52"/>
      <c r="I47" s="53"/>
      <c r="J47" s="52"/>
      <c r="K47" s="53"/>
      <c r="L47" s="9"/>
      <c r="M47" s="9"/>
      <c r="N47" s="12"/>
    </row>
    <row r="48" spans="1:14" s="29" customFormat="1" ht="20.25" customHeight="1" x14ac:dyDescent="0.2">
      <c r="A48" s="13">
        <v>7</v>
      </c>
      <c r="B48" s="54" t="s">
        <v>45</v>
      </c>
      <c r="C48" s="39">
        <v>14791.78</v>
      </c>
      <c r="D48" s="43" t="s">
        <v>0</v>
      </c>
      <c r="E48" s="41">
        <f>+C48</f>
        <v>14791.78</v>
      </c>
      <c r="F48" s="43" t="s">
        <v>0</v>
      </c>
      <c r="G48" s="13" t="s">
        <v>21</v>
      </c>
      <c r="H48" s="60" t="s">
        <v>24</v>
      </c>
      <c r="I48" s="61"/>
      <c r="J48" s="60" t="str">
        <f>+H48</f>
        <v xml:space="preserve"> บริษัท แมรี่ แอน แดรี่ โปรดักส์  จำกัด</v>
      </c>
      <c r="K48" s="61"/>
      <c r="L48" s="56" t="s">
        <v>23</v>
      </c>
      <c r="M48" s="15" t="s">
        <v>29</v>
      </c>
      <c r="N48" s="16"/>
    </row>
    <row r="49" spans="1:14" s="17" customFormat="1" ht="20.25" customHeight="1" x14ac:dyDescent="0.3">
      <c r="A49" s="13"/>
      <c r="B49" s="54"/>
      <c r="C49" s="39"/>
      <c r="D49" s="44"/>
      <c r="E49" s="41"/>
      <c r="F49" s="44"/>
      <c r="G49" s="14" t="s">
        <v>20</v>
      </c>
      <c r="H49" s="60"/>
      <c r="I49" s="61"/>
      <c r="J49" s="60"/>
      <c r="K49" s="61"/>
      <c r="L49" s="56"/>
      <c r="M49" s="13" t="s">
        <v>48</v>
      </c>
      <c r="N49" s="16"/>
    </row>
    <row r="50" spans="1:14" s="17" customFormat="1" ht="20.25" customHeight="1" x14ac:dyDescent="0.3">
      <c r="A50" s="13"/>
      <c r="B50" s="54"/>
      <c r="C50" s="39"/>
      <c r="D50" s="18"/>
      <c r="E50" s="41"/>
      <c r="F50" s="19"/>
      <c r="G50" s="14" t="s">
        <v>22</v>
      </c>
      <c r="H50" s="62" t="s">
        <v>15</v>
      </c>
      <c r="I50" s="63"/>
      <c r="J50" s="62" t="s">
        <v>15</v>
      </c>
      <c r="K50" s="63"/>
      <c r="L50" s="56"/>
      <c r="M50" s="13" t="s">
        <v>47</v>
      </c>
      <c r="N50" s="16"/>
    </row>
    <row r="51" spans="1:14" s="17" customFormat="1" ht="20.25" customHeight="1" x14ac:dyDescent="0.3">
      <c r="A51" s="13"/>
      <c r="B51" s="54"/>
      <c r="C51" s="39"/>
      <c r="D51" s="18"/>
      <c r="E51" s="41"/>
      <c r="F51" s="19"/>
      <c r="G51" s="14"/>
      <c r="H51" s="21">
        <f>+E48</f>
        <v>14791.78</v>
      </c>
      <c r="I51" s="44" t="s">
        <v>0</v>
      </c>
      <c r="J51" s="21">
        <f>+H51</f>
        <v>14791.78</v>
      </c>
      <c r="K51" s="44" t="s">
        <v>0</v>
      </c>
      <c r="L51" s="56"/>
      <c r="M51" s="28"/>
      <c r="N51" s="16"/>
    </row>
    <row r="52" spans="1:14" s="17" customFormat="1" ht="9.75" customHeight="1" x14ac:dyDescent="0.2">
      <c r="A52" s="23"/>
      <c r="B52" s="55"/>
      <c r="C52" s="40"/>
      <c r="D52" s="24"/>
      <c r="E52" s="42"/>
      <c r="F52" s="25"/>
      <c r="G52" s="26"/>
      <c r="H52" s="58"/>
      <c r="I52" s="59"/>
      <c r="J52" s="58"/>
      <c r="K52" s="59"/>
      <c r="L52" s="57"/>
      <c r="M52" s="27"/>
      <c r="N52" s="16"/>
    </row>
    <row r="53" spans="1:14" s="11" customFormat="1" ht="6" customHeight="1" x14ac:dyDescent="0.3">
      <c r="A53" s="9"/>
      <c r="B53" s="7"/>
      <c r="C53" s="52"/>
      <c r="D53" s="53"/>
      <c r="E53" s="7"/>
      <c r="F53" s="8"/>
      <c r="G53" s="8"/>
      <c r="H53" s="52"/>
      <c r="I53" s="53"/>
      <c r="J53" s="52"/>
      <c r="K53" s="53"/>
      <c r="L53" s="9"/>
      <c r="M53" s="9"/>
      <c r="N53" s="12"/>
    </row>
    <row r="54" spans="1:14" s="29" customFormat="1" ht="20.25" customHeight="1" x14ac:dyDescent="0.2">
      <c r="A54" s="13">
        <v>8</v>
      </c>
      <c r="B54" s="54" t="s">
        <v>46</v>
      </c>
      <c r="C54" s="39">
        <v>115191.9</v>
      </c>
      <c r="D54" s="43" t="s">
        <v>0</v>
      </c>
      <c r="E54" s="41">
        <f>+C54</f>
        <v>115191.9</v>
      </c>
      <c r="F54" s="43" t="s">
        <v>0</v>
      </c>
      <c r="G54" s="13" t="s">
        <v>21</v>
      </c>
      <c r="H54" s="60" t="s">
        <v>24</v>
      </c>
      <c r="I54" s="61"/>
      <c r="J54" s="60" t="str">
        <f>+H54</f>
        <v xml:space="preserve"> บริษัท แมรี่ แอน แดรี่ โปรดักส์  จำกัด</v>
      </c>
      <c r="K54" s="61"/>
      <c r="L54" s="56" t="s">
        <v>23</v>
      </c>
      <c r="M54" s="15" t="s">
        <v>29</v>
      </c>
      <c r="N54" s="16"/>
    </row>
    <row r="55" spans="1:14" s="17" customFormat="1" ht="20.25" customHeight="1" x14ac:dyDescent="0.3">
      <c r="A55" s="13"/>
      <c r="B55" s="54"/>
      <c r="C55" s="39"/>
      <c r="D55" s="44"/>
      <c r="E55" s="41"/>
      <c r="F55" s="44"/>
      <c r="G55" s="14" t="s">
        <v>20</v>
      </c>
      <c r="H55" s="60"/>
      <c r="I55" s="61"/>
      <c r="J55" s="60"/>
      <c r="K55" s="61"/>
      <c r="L55" s="56"/>
      <c r="M55" s="13" t="s">
        <v>49</v>
      </c>
      <c r="N55" s="16"/>
    </row>
    <row r="56" spans="1:14" s="17" customFormat="1" ht="20.25" customHeight="1" x14ac:dyDescent="0.3">
      <c r="A56" s="13"/>
      <c r="B56" s="54"/>
      <c r="C56" s="39"/>
      <c r="D56" s="18"/>
      <c r="E56" s="41"/>
      <c r="F56" s="19"/>
      <c r="G56" s="14" t="s">
        <v>22</v>
      </c>
      <c r="H56" s="62" t="s">
        <v>15</v>
      </c>
      <c r="I56" s="63"/>
      <c r="J56" s="62" t="s">
        <v>15</v>
      </c>
      <c r="K56" s="63"/>
      <c r="L56" s="56"/>
      <c r="M56" s="13" t="str">
        <f>+M50</f>
        <v>ลงวันที่  22  ก.ค.  2569</v>
      </c>
      <c r="N56" s="16"/>
    </row>
    <row r="57" spans="1:14" s="17" customFormat="1" ht="20.25" customHeight="1" x14ac:dyDescent="0.2">
      <c r="A57" s="13"/>
      <c r="B57" s="54"/>
      <c r="C57" s="39"/>
      <c r="D57" s="18"/>
      <c r="E57" s="41"/>
      <c r="F57" s="19"/>
      <c r="G57" s="20"/>
      <c r="H57" s="21">
        <f>+E54</f>
        <v>115191.9</v>
      </c>
      <c r="I57" s="44" t="s">
        <v>0</v>
      </c>
      <c r="J57" s="21">
        <f>+H57</f>
        <v>115191.9</v>
      </c>
      <c r="K57" s="44" t="s">
        <v>0</v>
      </c>
      <c r="L57" s="56"/>
      <c r="M57" s="13"/>
      <c r="N57" s="16"/>
    </row>
    <row r="58" spans="1:14" s="17" customFormat="1" ht="20.25" customHeight="1" x14ac:dyDescent="0.2">
      <c r="A58" s="13"/>
      <c r="B58" s="54"/>
      <c r="C58" s="39"/>
      <c r="D58" s="18"/>
      <c r="E58" s="41"/>
      <c r="F58" s="19"/>
      <c r="G58" s="38"/>
      <c r="H58" s="21"/>
      <c r="I58" s="44"/>
      <c r="J58" s="21"/>
      <c r="K58" s="44"/>
      <c r="L58" s="56"/>
      <c r="M58" s="13"/>
      <c r="N58" s="16"/>
    </row>
    <row r="59" spans="1:14" s="17" customFormat="1" ht="9.75" customHeight="1" x14ac:dyDescent="0.2">
      <c r="A59" s="13"/>
      <c r="B59" s="55"/>
      <c r="C59" s="40"/>
      <c r="D59" s="24"/>
      <c r="E59" s="42"/>
      <c r="F59" s="25"/>
      <c r="G59" s="26"/>
      <c r="H59" s="58"/>
      <c r="I59" s="59"/>
      <c r="J59" s="58"/>
      <c r="K59" s="59"/>
      <c r="L59" s="57"/>
      <c r="M59" s="27"/>
      <c r="N59" s="16"/>
    </row>
    <row r="60" spans="1:14" ht="32.25" customHeight="1" x14ac:dyDescent="0.3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4"/>
    </row>
    <row r="61" spans="1:14" ht="34.5" customHeight="1" x14ac:dyDescent="0.3">
      <c r="A61" s="64" t="s">
        <v>14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4"/>
    </row>
    <row r="62" spans="1:14" s="11" customFormat="1" ht="31.5" customHeight="1" x14ac:dyDescent="0.3">
      <c r="A62" s="66" t="s">
        <v>18</v>
      </c>
      <c r="B62" s="77" t="s">
        <v>11</v>
      </c>
      <c r="C62" s="71" t="s">
        <v>17</v>
      </c>
      <c r="D62" s="72"/>
      <c r="E62" s="69" t="s">
        <v>10</v>
      </c>
      <c r="F62" s="75"/>
      <c r="G62" s="77" t="s">
        <v>9</v>
      </c>
      <c r="H62" s="71" t="s">
        <v>8</v>
      </c>
      <c r="I62" s="72"/>
      <c r="J62" s="71" t="s">
        <v>19</v>
      </c>
      <c r="K62" s="72"/>
      <c r="L62" s="66" t="s">
        <v>7</v>
      </c>
      <c r="M62" s="66" t="s">
        <v>6</v>
      </c>
      <c r="N62" s="10"/>
    </row>
    <row r="63" spans="1:14" s="11" customFormat="1" ht="31.5" customHeight="1" x14ac:dyDescent="0.3">
      <c r="A63" s="67"/>
      <c r="B63" s="78"/>
      <c r="C63" s="73"/>
      <c r="D63" s="74"/>
      <c r="E63" s="70"/>
      <c r="F63" s="76"/>
      <c r="G63" s="78"/>
      <c r="H63" s="73"/>
      <c r="I63" s="74"/>
      <c r="J63" s="73"/>
      <c r="K63" s="74"/>
      <c r="L63" s="67"/>
      <c r="M63" s="67"/>
      <c r="N63" s="10"/>
    </row>
    <row r="64" spans="1:14" s="11" customFormat="1" ht="6" customHeight="1" x14ac:dyDescent="0.3">
      <c r="A64" s="9"/>
      <c r="B64" s="7"/>
      <c r="C64" s="52"/>
      <c r="D64" s="53"/>
      <c r="E64" s="7"/>
      <c r="F64" s="8"/>
      <c r="G64" s="8"/>
      <c r="H64" s="52"/>
      <c r="I64" s="53"/>
      <c r="J64" s="52"/>
      <c r="K64" s="53"/>
      <c r="L64" s="9"/>
      <c r="M64" s="9"/>
      <c r="N64" s="12"/>
    </row>
    <row r="65" spans="1:17" s="29" customFormat="1" ht="20.25" customHeight="1" x14ac:dyDescent="0.2">
      <c r="A65" s="13">
        <v>9</v>
      </c>
      <c r="B65" s="54" t="s">
        <v>51</v>
      </c>
      <c r="C65" s="39">
        <v>16700</v>
      </c>
      <c r="D65" s="43" t="s">
        <v>0</v>
      </c>
      <c r="E65" s="41">
        <f>+C65</f>
        <v>16700</v>
      </c>
      <c r="F65" s="43" t="s">
        <v>0</v>
      </c>
      <c r="G65" s="13" t="s">
        <v>21</v>
      </c>
      <c r="H65" s="60" t="s">
        <v>53</v>
      </c>
      <c r="I65" s="61"/>
      <c r="J65" s="60" t="str">
        <f>+H65</f>
        <v>ร้านจินดารัตน์สังฆภัณฑ์</v>
      </c>
      <c r="K65" s="61"/>
      <c r="L65" s="56" t="str">
        <f>+L54</f>
        <v>เป็นผู้ยื่นข้อเสนอที่เหมาะสม  มีคุณสมบัติตรงตามเงื่อนไขที่กำหนด คุ้มค่ากับงบประมาณ  โดยมีรายละเอียดของงานครบถ้วนตามข้อกำหนด</v>
      </c>
      <c r="M65" s="15" t="s">
        <v>50</v>
      </c>
      <c r="N65" s="16"/>
    </row>
    <row r="66" spans="1:17" s="17" customFormat="1" ht="20.25" customHeight="1" x14ac:dyDescent="0.3">
      <c r="A66" s="13"/>
      <c r="B66" s="54"/>
      <c r="C66" s="39"/>
      <c r="D66" s="44"/>
      <c r="E66" s="41"/>
      <c r="F66" s="44"/>
      <c r="G66" s="14" t="s">
        <v>20</v>
      </c>
      <c r="H66" s="60"/>
      <c r="I66" s="61"/>
      <c r="J66" s="60"/>
      <c r="K66" s="61"/>
      <c r="L66" s="56"/>
      <c r="M66" s="13" t="s">
        <v>34</v>
      </c>
      <c r="N66" s="16"/>
    </row>
    <row r="67" spans="1:17" s="17" customFormat="1" ht="20.25" customHeight="1" x14ac:dyDescent="0.3">
      <c r="A67" s="13"/>
      <c r="B67" s="54"/>
      <c r="C67" s="39"/>
      <c r="D67" s="18"/>
      <c r="E67" s="41"/>
      <c r="F67" s="19"/>
      <c r="G67" s="14" t="s">
        <v>22</v>
      </c>
      <c r="H67" s="62" t="s">
        <v>15</v>
      </c>
      <c r="I67" s="63"/>
      <c r="J67" s="62" t="s">
        <v>15</v>
      </c>
      <c r="K67" s="63"/>
      <c r="L67" s="56"/>
      <c r="M67" s="13" t="s">
        <v>52</v>
      </c>
      <c r="N67" s="16"/>
    </row>
    <row r="68" spans="1:17" s="17" customFormat="1" ht="20.25" customHeight="1" x14ac:dyDescent="0.3">
      <c r="A68" s="13"/>
      <c r="B68" s="54"/>
      <c r="C68" s="39"/>
      <c r="D68" s="18"/>
      <c r="E68" s="41"/>
      <c r="F68" s="19"/>
      <c r="G68" s="14"/>
      <c r="H68" s="21">
        <f>+E65</f>
        <v>16700</v>
      </c>
      <c r="I68" s="44" t="s">
        <v>0</v>
      </c>
      <c r="J68" s="21">
        <f>+H68</f>
        <v>16700</v>
      </c>
      <c r="K68" s="44" t="s">
        <v>0</v>
      </c>
      <c r="L68" s="56"/>
      <c r="M68" s="28"/>
      <c r="N68" s="16"/>
    </row>
    <row r="69" spans="1:17" s="17" customFormat="1" ht="9.75" customHeight="1" x14ac:dyDescent="0.2">
      <c r="A69" s="23"/>
      <c r="B69" s="55"/>
      <c r="C69" s="40"/>
      <c r="D69" s="24"/>
      <c r="E69" s="42"/>
      <c r="F69" s="25"/>
      <c r="G69" s="26"/>
      <c r="H69" s="58"/>
      <c r="I69" s="59"/>
      <c r="J69" s="58"/>
      <c r="K69" s="59"/>
      <c r="L69" s="57"/>
      <c r="M69" s="27"/>
      <c r="N69" s="16"/>
    </row>
    <row r="70" spans="1:17" s="11" customFormat="1" ht="6" customHeight="1" x14ac:dyDescent="0.3">
      <c r="A70" s="9"/>
      <c r="B70" s="7"/>
      <c r="C70" s="52"/>
      <c r="D70" s="53"/>
      <c r="E70" s="7"/>
      <c r="F70" s="8"/>
      <c r="G70" s="8"/>
      <c r="H70" s="52"/>
      <c r="I70" s="53"/>
      <c r="J70" s="52"/>
      <c r="K70" s="53"/>
      <c r="L70" s="9"/>
      <c r="M70" s="9"/>
      <c r="N70" s="12"/>
    </row>
    <row r="71" spans="1:17" s="29" customFormat="1" ht="19.5" customHeight="1" x14ac:dyDescent="0.2">
      <c r="A71" s="13">
        <v>10</v>
      </c>
      <c r="B71" s="54" t="s">
        <v>54</v>
      </c>
      <c r="C71" s="39">
        <v>18314</v>
      </c>
      <c r="D71" s="43" t="s">
        <v>0</v>
      </c>
      <c r="E71" s="41">
        <f>+C71</f>
        <v>18314</v>
      </c>
      <c r="F71" s="43" t="s">
        <v>0</v>
      </c>
      <c r="G71" s="13" t="s">
        <v>21</v>
      </c>
      <c r="H71" s="60" t="s">
        <v>28</v>
      </c>
      <c r="I71" s="61"/>
      <c r="J71" s="60" t="str">
        <f>+H71</f>
        <v xml:space="preserve"> ร้านเอ็น  เคพี  เวชภัณฑ์สัตว</v>
      </c>
      <c r="K71" s="61"/>
      <c r="L71" s="56" t="str">
        <f>+L65</f>
        <v>เป็นผู้ยื่นข้อเสนอที่เหมาะสม  มีคุณสมบัติตรงตามเงื่อนไขที่กำหนด คุ้มค่ากับงบประมาณ  โดยมีรายละเอียดของงานครบถ้วนตามข้อกำหนด</v>
      </c>
      <c r="M71" s="15" t="s">
        <v>55</v>
      </c>
      <c r="N71" s="16"/>
    </row>
    <row r="72" spans="1:17" s="17" customFormat="1" ht="19.5" customHeight="1" x14ac:dyDescent="0.3">
      <c r="A72" s="13"/>
      <c r="B72" s="54"/>
      <c r="C72" s="39"/>
      <c r="D72" s="18"/>
      <c r="E72" s="41"/>
      <c r="F72" s="19"/>
      <c r="G72" s="14" t="s">
        <v>20</v>
      </c>
      <c r="H72" s="60"/>
      <c r="I72" s="61"/>
      <c r="J72" s="60"/>
      <c r="K72" s="61"/>
      <c r="L72" s="56"/>
      <c r="M72" s="13" t="s">
        <v>47</v>
      </c>
      <c r="N72" s="16"/>
    </row>
    <row r="73" spans="1:17" s="17" customFormat="1" ht="19.5" customHeight="1" x14ac:dyDescent="0.2">
      <c r="A73" s="13"/>
      <c r="B73" s="54"/>
      <c r="C73" s="39"/>
      <c r="D73" s="18"/>
      <c r="E73" s="41"/>
      <c r="F73" s="19"/>
      <c r="G73" s="20"/>
      <c r="H73" s="62" t="s">
        <v>15</v>
      </c>
      <c r="I73" s="63"/>
      <c r="J73" s="62" t="s">
        <v>15</v>
      </c>
      <c r="K73" s="63"/>
      <c r="L73" s="56"/>
      <c r="M73" s="13"/>
      <c r="N73" s="16"/>
      <c r="Q73" s="22"/>
    </row>
    <row r="74" spans="1:17" s="17" customFormat="1" ht="19.5" customHeight="1" x14ac:dyDescent="0.2">
      <c r="A74" s="13"/>
      <c r="B74" s="54"/>
      <c r="C74" s="39"/>
      <c r="D74" s="18"/>
      <c r="E74" s="41"/>
      <c r="F74" s="19"/>
      <c r="G74" s="38"/>
      <c r="H74" s="21">
        <f>+E71</f>
        <v>18314</v>
      </c>
      <c r="I74" s="44" t="s">
        <v>0</v>
      </c>
      <c r="J74" s="21">
        <f>+H74</f>
        <v>18314</v>
      </c>
      <c r="K74" s="44" t="s">
        <v>0</v>
      </c>
      <c r="L74" s="56"/>
      <c r="M74" s="13"/>
      <c r="N74" s="16"/>
      <c r="Q74" s="22"/>
    </row>
    <row r="75" spans="1:17" s="17" customFormat="1" ht="19.5" customHeight="1" x14ac:dyDescent="0.2">
      <c r="A75" s="13"/>
      <c r="B75" s="54"/>
      <c r="C75" s="39"/>
      <c r="D75" s="18"/>
      <c r="E75" s="41"/>
      <c r="F75" s="19"/>
      <c r="G75" s="38"/>
      <c r="H75" s="21"/>
      <c r="I75" s="44"/>
      <c r="J75" s="21"/>
      <c r="K75" s="44"/>
      <c r="L75" s="56"/>
      <c r="M75" s="13"/>
      <c r="N75" s="16"/>
      <c r="Q75" s="22"/>
    </row>
    <row r="76" spans="1:17" s="17" customFormat="1" ht="15" customHeight="1" x14ac:dyDescent="0.2">
      <c r="A76" s="23"/>
      <c r="B76" s="55"/>
      <c r="C76" s="40"/>
      <c r="D76" s="24"/>
      <c r="E76" s="42"/>
      <c r="F76" s="25"/>
      <c r="G76" s="26"/>
      <c r="H76" s="58"/>
      <c r="I76" s="59"/>
      <c r="J76" s="58"/>
      <c r="K76" s="59"/>
      <c r="L76" s="57"/>
      <c r="M76" s="27"/>
      <c r="N76" s="16"/>
    </row>
    <row r="77" spans="1:17" s="17" customFormat="1" ht="12" customHeight="1" x14ac:dyDescent="0.2">
      <c r="A77" s="29"/>
      <c r="B77" s="30"/>
      <c r="C77" s="31"/>
      <c r="D77" s="32"/>
      <c r="E77" s="33"/>
      <c r="F77" s="34"/>
      <c r="G77" s="29"/>
      <c r="H77" s="35"/>
      <c r="I77" s="35"/>
      <c r="J77" s="35"/>
      <c r="K77" s="35"/>
      <c r="L77" s="36"/>
      <c r="M77" s="37"/>
      <c r="N77" s="16"/>
    </row>
    <row r="78" spans="1:17" s="17" customFormat="1" ht="12" customHeight="1" x14ac:dyDescent="0.2">
      <c r="A78" s="29"/>
      <c r="B78" s="30"/>
      <c r="C78" s="31"/>
      <c r="D78" s="32"/>
      <c r="E78" s="33"/>
      <c r="F78" s="34"/>
      <c r="G78" s="29"/>
      <c r="H78" s="35"/>
      <c r="I78" s="35"/>
      <c r="J78" s="35"/>
      <c r="K78" s="35"/>
      <c r="L78" s="36"/>
      <c r="M78" s="37"/>
      <c r="N78" s="16"/>
    </row>
    <row r="79" spans="1:17" s="17" customFormat="1" ht="23.25" customHeight="1" x14ac:dyDescent="0.2">
      <c r="A79" s="29"/>
      <c r="B79" s="30"/>
      <c r="C79" s="31"/>
      <c r="D79" s="32"/>
      <c r="E79" s="33"/>
      <c r="F79" s="34"/>
      <c r="G79" s="29"/>
      <c r="H79" s="35"/>
      <c r="I79" s="35"/>
      <c r="J79" s="35"/>
      <c r="K79" s="35"/>
      <c r="L79" s="36"/>
      <c r="M79" s="37"/>
      <c r="N79" s="16"/>
    </row>
    <row r="80" spans="1:17" s="17" customFormat="1" ht="23.25" customHeight="1" x14ac:dyDescent="0.3">
      <c r="A80" s="3"/>
      <c r="B80" s="3"/>
      <c r="C80" s="47"/>
      <c r="D80" s="47"/>
      <c r="E80" s="47" t="s">
        <v>5</v>
      </c>
      <c r="F80" s="47" t="s">
        <v>4</v>
      </c>
      <c r="G80" s="3"/>
      <c r="H80" s="48"/>
      <c r="I80" s="79">
        <f>+C71+C65+C54+C48+C42+C36+C27+C21+C14+C8</f>
        <v>1242712.21</v>
      </c>
      <c r="J80" s="79"/>
      <c r="K80" s="79"/>
      <c r="L80" s="47" t="s">
        <v>0</v>
      </c>
      <c r="M80" s="1"/>
      <c r="N80" s="51"/>
      <c r="O80" s="22"/>
    </row>
    <row r="81" spans="1:15" s="17" customFormat="1" ht="23.25" customHeight="1" x14ac:dyDescent="0.3">
      <c r="A81" s="3"/>
      <c r="B81" s="47"/>
      <c r="C81" s="3"/>
      <c r="D81" s="3"/>
      <c r="E81" s="3"/>
      <c r="F81" s="47" t="s">
        <v>3</v>
      </c>
      <c r="G81" s="3"/>
      <c r="H81" s="48"/>
      <c r="I81" s="79">
        <f>+E71+E65+E54+E48+E42+E36+E27+E21+E14</f>
        <v>1212013.82</v>
      </c>
      <c r="J81" s="79"/>
      <c r="K81" s="79"/>
      <c r="L81" s="47" t="s">
        <v>0</v>
      </c>
      <c r="M81" s="1"/>
      <c r="N81" s="51"/>
      <c r="O81" s="22"/>
    </row>
    <row r="82" spans="1:15" s="17" customFormat="1" ht="23.25" customHeight="1" x14ac:dyDescent="0.3">
      <c r="A82" s="3"/>
      <c r="B82" s="47"/>
      <c r="C82" s="3"/>
      <c r="D82" s="3"/>
      <c r="E82" s="3"/>
      <c r="F82" s="47" t="s">
        <v>2</v>
      </c>
      <c r="G82" s="3"/>
      <c r="H82" s="49"/>
      <c r="I82" s="79">
        <f>+J74+J68+J57+J51+J44+J39+J30+J24+J17+J11</f>
        <v>1221712.21</v>
      </c>
      <c r="J82" s="79"/>
      <c r="K82" s="79"/>
      <c r="L82" s="47" t="s">
        <v>0</v>
      </c>
      <c r="M82" s="2"/>
      <c r="N82" s="51"/>
      <c r="O82" s="22"/>
    </row>
    <row r="83" spans="1:15" s="17" customFormat="1" ht="23.25" customHeight="1" x14ac:dyDescent="0.3">
      <c r="A83" s="3"/>
      <c r="B83" s="3"/>
      <c r="C83" s="3"/>
      <c r="D83" s="3"/>
      <c r="E83" s="3"/>
      <c r="F83" s="47" t="s">
        <v>1</v>
      </c>
      <c r="G83" s="3"/>
      <c r="H83" s="50"/>
      <c r="I83" s="79">
        <f>+I80-I82</f>
        <v>21000</v>
      </c>
      <c r="J83" s="79"/>
      <c r="K83" s="79"/>
      <c r="L83" s="47" t="s">
        <v>0</v>
      </c>
      <c r="M83" s="1"/>
      <c r="N83" s="51"/>
      <c r="O83" s="22"/>
    </row>
    <row r="84" spans="1:15" s="17" customFormat="1" ht="23.25" customHeight="1" x14ac:dyDescent="0.2">
      <c r="A84" s="29"/>
      <c r="B84" s="30"/>
      <c r="C84" s="31"/>
      <c r="D84" s="32"/>
      <c r="E84" s="33"/>
      <c r="F84" s="34"/>
      <c r="G84" s="29"/>
      <c r="H84" s="35"/>
      <c r="I84" s="35"/>
      <c r="J84" s="35"/>
      <c r="K84" s="35"/>
      <c r="L84" s="36"/>
      <c r="M84" s="37"/>
      <c r="N84" s="51"/>
      <c r="O84" s="22"/>
    </row>
    <row r="85" spans="1:15" s="17" customFormat="1" ht="18" customHeight="1" x14ac:dyDescent="0.2">
      <c r="A85" s="29"/>
      <c r="B85" s="30"/>
      <c r="C85" s="31"/>
      <c r="D85" s="32"/>
      <c r="E85" s="33"/>
      <c r="F85" s="34"/>
      <c r="G85" s="29"/>
      <c r="H85" s="35"/>
      <c r="I85" s="35"/>
      <c r="J85" s="35"/>
      <c r="K85" s="35"/>
      <c r="L85" s="36"/>
      <c r="M85" s="37"/>
      <c r="N85" s="51"/>
      <c r="O85" s="22"/>
    </row>
    <row r="86" spans="1:15" s="17" customFormat="1" ht="27" customHeight="1" x14ac:dyDescent="0.2">
      <c r="A86" s="29"/>
      <c r="B86" s="30"/>
      <c r="C86" s="45"/>
      <c r="D86" s="32"/>
      <c r="E86" s="46"/>
      <c r="F86" s="34"/>
      <c r="G86" s="29"/>
      <c r="H86" s="35"/>
      <c r="I86" s="35"/>
      <c r="J86" s="35"/>
      <c r="K86" s="35"/>
      <c r="L86" s="36"/>
      <c r="M86" s="37"/>
      <c r="N86" s="16"/>
    </row>
    <row r="87" spans="1:15" s="17" customFormat="1" ht="18" customHeight="1" x14ac:dyDescent="0.2">
      <c r="A87" s="29"/>
      <c r="B87" s="30"/>
      <c r="C87" s="31"/>
      <c r="D87" s="32"/>
      <c r="E87" s="33"/>
      <c r="F87" s="34"/>
      <c r="G87" s="29"/>
      <c r="H87" s="35"/>
      <c r="I87" s="35"/>
      <c r="J87" s="35"/>
      <c r="K87" s="35"/>
      <c r="L87" s="36"/>
      <c r="M87" s="37"/>
      <c r="N87" s="51"/>
      <c r="O87" s="22"/>
    </row>
  </sheetData>
  <mergeCells count="147">
    <mergeCell ref="A62:A63"/>
    <mergeCell ref="B62:B63"/>
    <mergeCell ref="C62:D63"/>
    <mergeCell ref="E62:F63"/>
    <mergeCell ref="G62:G63"/>
    <mergeCell ref="H62:I63"/>
    <mergeCell ref="J62:K63"/>
    <mergeCell ref="L62:L63"/>
    <mergeCell ref="M62:M63"/>
    <mergeCell ref="B42:B46"/>
    <mergeCell ref="L42:L46"/>
    <mergeCell ref="H46:I46"/>
    <mergeCell ref="J46:K46"/>
    <mergeCell ref="C47:D47"/>
    <mergeCell ref="H47:I47"/>
    <mergeCell ref="J47:K47"/>
    <mergeCell ref="B71:B76"/>
    <mergeCell ref="H71:I72"/>
    <mergeCell ref="J71:K72"/>
    <mergeCell ref="L71:L76"/>
    <mergeCell ref="H41:I41"/>
    <mergeCell ref="B33:B34"/>
    <mergeCell ref="C33:D34"/>
    <mergeCell ref="E33:F34"/>
    <mergeCell ref="G33:G34"/>
    <mergeCell ref="H33:I34"/>
    <mergeCell ref="J33:K34"/>
    <mergeCell ref="L33:L34"/>
    <mergeCell ref="M33:M34"/>
    <mergeCell ref="J41:K41"/>
    <mergeCell ref="B36:B40"/>
    <mergeCell ref="H36:I37"/>
    <mergeCell ref="H76:I76"/>
    <mergeCell ref="J76:K76"/>
    <mergeCell ref="I80:K80"/>
    <mergeCell ref="I81:K81"/>
    <mergeCell ref="I82:K82"/>
    <mergeCell ref="I83:K83"/>
    <mergeCell ref="C70:D70"/>
    <mergeCell ref="H70:I70"/>
    <mergeCell ref="J70:K70"/>
    <mergeCell ref="H73:I73"/>
    <mergeCell ref="J73:K73"/>
    <mergeCell ref="L21:L25"/>
    <mergeCell ref="H23:I23"/>
    <mergeCell ref="J23:K23"/>
    <mergeCell ref="H25:I25"/>
    <mergeCell ref="J25:K25"/>
    <mergeCell ref="C26:D26"/>
    <mergeCell ref="H26:I26"/>
    <mergeCell ref="J26:K26"/>
    <mergeCell ref="B27:B31"/>
    <mergeCell ref="L5:L6"/>
    <mergeCell ref="M5:M6"/>
    <mergeCell ref="C13:D13"/>
    <mergeCell ref="H13:I13"/>
    <mergeCell ref="J13:K13"/>
    <mergeCell ref="A1:M1"/>
    <mergeCell ref="A2:M2"/>
    <mergeCell ref="A3:M3"/>
    <mergeCell ref="A5:A6"/>
    <mergeCell ref="B5:B6"/>
    <mergeCell ref="C5:D6"/>
    <mergeCell ref="E5:F6"/>
    <mergeCell ref="G5:G6"/>
    <mergeCell ref="H5:I6"/>
    <mergeCell ref="J5:K6"/>
    <mergeCell ref="L8:L12"/>
    <mergeCell ref="H10:I10"/>
    <mergeCell ref="J10:K10"/>
    <mergeCell ref="C7:D7"/>
    <mergeCell ref="H7:I7"/>
    <mergeCell ref="J7:K7"/>
    <mergeCell ref="H8:I9"/>
    <mergeCell ref="J8:K9"/>
    <mergeCell ref="H27:I28"/>
    <mergeCell ref="J27:K28"/>
    <mergeCell ref="L27:L31"/>
    <mergeCell ref="H29:I29"/>
    <mergeCell ref="J29:K29"/>
    <mergeCell ref="H31:I31"/>
    <mergeCell ref="J31:K31"/>
    <mergeCell ref="B8:B12"/>
    <mergeCell ref="H12:I12"/>
    <mergeCell ref="J12:K12"/>
    <mergeCell ref="L14:L19"/>
    <mergeCell ref="H16:I16"/>
    <mergeCell ref="J16:K16"/>
    <mergeCell ref="H19:I19"/>
    <mergeCell ref="J19:K19"/>
    <mergeCell ref="B14:B19"/>
    <mergeCell ref="H14:I15"/>
    <mergeCell ref="J14:K15"/>
    <mergeCell ref="C20:D20"/>
    <mergeCell ref="H20:I20"/>
    <mergeCell ref="J20:K20"/>
    <mergeCell ref="B21:B25"/>
    <mergeCell ref="H21:I22"/>
    <mergeCell ref="J21:K22"/>
    <mergeCell ref="C35:D35"/>
    <mergeCell ref="H35:I35"/>
    <mergeCell ref="J35:K35"/>
    <mergeCell ref="A32:M32"/>
    <mergeCell ref="A33:A34"/>
    <mergeCell ref="B48:B52"/>
    <mergeCell ref="H48:I49"/>
    <mergeCell ref="J48:K49"/>
    <mergeCell ref="L48:L52"/>
    <mergeCell ref="H50:I50"/>
    <mergeCell ref="J50:K50"/>
    <mergeCell ref="H52:I52"/>
    <mergeCell ref="J52:K52"/>
    <mergeCell ref="J36:K37"/>
    <mergeCell ref="L36:L40"/>
    <mergeCell ref="H38:I38"/>
    <mergeCell ref="J38:K38"/>
    <mergeCell ref="H40:I40"/>
    <mergeCell ref="J40:K40"/>
    <mergeCell ref="H42:I42"/>
    <mergeCell ref="J42:K42"/>
    <mergeCell ref="H43:I43"/>
    <mergeCell ref="J43:K43"/>
    <mergeCell ref="C41:D41"/>
    <mergeCell ref="C53:D53"/>
    <mergeCell ref="H53:I53"/>
    <mergeCell ref="J53:K53"/>
    <mergeCell ref="B65:B69"/>
    <mergeCell ref="L65:L69"/>
    <mergeCell ref="H69:I69"/>
    <mergeCell ref="J69:K69"/>
    <mergeCell ref="H65:I66"/>
    <mergeCell ref="J65:K66"/>
    <mergeCell ref="H67:I67"/>
    <mergeCell ref="J67:K67"/>
    <mergeCell ref="B54:B59"/>
    <mergeCell ref="H54:I55"/>
    <mergeCell ref="J54:K55"/>
    <mergeCell ref="L54:L59"/>
    <mergeCell ref="H56:I56"/>
    <mergeCell ref="J56:K56"/>
    <mergeCell ref="H59:I59"/>
    <mergeCell ref="J59:K59"/>
    <mergeCell ref="C64:D64"/>
    <mergeCell ref="H64:I64"/>
    <mergeCell ref="J64:K64"/>
    <mergeCell ref="A60:M60"/>
    <mergeCell ref="A61:M61"/>
  </mergeCells>
  <pageMargins left="0.2" right="0.2" top="0.74803149606299213" bottom="0.21" header="0.31496062992125984" footer="0.2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MyHP</cp:lastModifiedBy>
  <cp:lastPrinted>2026-08-04T15:56:42Z</cp:lastPrinted>
  <dcterms:created xsi:type="dcterms:W3CDTF">2023-10-18T04:33:18Z</dcterms:created>
  <dcterms:modified xsi:type="dcterms:W3CDTF">2026-08-10T02:33:41Z</dcterms:modified>
</cp:coreProperties>
</file>